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.ziyadin\Desktop\Новая папка (2)\"/>
    </mc:Choice>
  </mc:AlternateContent>
  <xr:revisionPtr revIDLastSave="0" documentId="13_ncr:1_{AD18E09A-0799-4E09-A85C-E693D292E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КТ-2019 г. (июнь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1" i="1" l="1"/>
  <c r="C121" i="1"/>
  <c r="D109" i="1"/>
  <c r="C109" i="1"/>
  <c r="J99" i="1"/>
  <c r="F99" i="1"/>
  <c r="J98" i="1"/>
  <c r="F98" i="1"/>
  <c r="O97" i="1"/>
  <c r="M97" i="1"/>
  <c r="K97" i="1"/>
  <c r="L97" i="1" s="1"/>
  <c r="I97" i="1"/>
  <c r="J97" i="1" s="1"/>
  <c r="G97" i="1"/>
  <c r="H97" i="1" s="1"/>
  <c r="E97" i="1"/>
  <c r="F97" i="1" s="1"/>
  <c r="D97" i="1"/>
  <c r="L99" i="1" s="1"/>
  <c r="C97" i="1"/>
  <c r="J94" i="1"/>
  <c r="H98" i="1" l="1"/>
  <c r="H99" i="1"/>
  <c r="L98" i="1"/>
</calcChain>
</file>

<file path=xl/sharedStrings.xml><?xml version="1.0" encoding="utf-8"?>
<sst xmlns="http://schemas.openxmlformats.org/spreadsheetml/2006/main" count="218" uniqueCount="50">
  <si>
    <t>Статистические данные по итогам НКТ-2019 в разрезе областей (за 3 потока с учетом апелляции) 12.06.2019</t>
  </si>
  <si>
    <t>№</t>
  </si>
  <si>
    <t>Область</t>
  </si>
  <si>
    <t>Количество заявлений</t>
  </si>
  <si>
    <t>Количество участников</t>
  </si>
  <si>
    <t>Набрали пороговый балл</t>
  </si>
  <si>
    <t>Средний балл</t>
  </si>
  <si>
    <t>всего</t>
  </si>
  <si>
    <t>педагог-модератор</t>
  </si>
  <si>
    <t>педагог-эксперт</t>
  </si>
  <si>
    <t>педагог-исследователь</t>
  </si>
  <si>
    <t>педагог-мастер</t>
  </si>
  <si>
    <t>кол-во набравших порог</t>
  </si>
  <si>
    <t>% набравших порог</t>
  </si>
  <si>
    <t>всего участников</t>
  </si>
  <si>
    <t>Акмолинская</t>
  </si>
  <si>
    <t>Алматинская</t>
  </si>
  <si>
    <t>Актюбинская</t>
  </si>
  <si>
    <t>Атырауская</t>
  </si>
  <si>
    <t>Западно-Казахстанская</t>
  </si>
  <si>
    <t>Мангистауская</t>
  </si>
  <si>
    <t>Восточно-Казахстанская</t>
  </si>
  <si>
    <t>Жамбылская</t>
  </si>
  <si>
    <t>Карагандинская</t>
  </si>
  <si>
    <t>Кызылординская</t>
  </si>
  <si>
    <t>Туркестанская</t>
  </si>
  <si>
    <t>Костанайская</t>
  </si>
  <si>
    <t>Павлодарская</t>
  </si>
  <si>
    <t>Северо-Казахстанская</t>
  </si>
  <si>
    <t>г.Нур-Султан</t>
  </si>
  <si>
    <t>г.Алматы</t>
  </si>
  <si>
    <t>г.Шымкент</t>
  </si>
  <si>
    <t>Итого</t>
  </si>
  <si>
    <t>по учебному предмету</t>
  </si>
  <si>
    <t>педагогика, методика обучения</t>
  </si>
  <si>
    <t>По языкам:</t>
  </si>
  <si>
    <t>на казахском языке - 66436, прошли - 45317 (68,2%)</t>
  </si>
  <si>
    <t>на русском языке - 18731, прошли - 13578 (72,5%)</t>
  </si>
  <si>
    <t>на узбекском языке - 344, прошли - 269 (78,2%)</t>
  </si>
  <si>
    <t>на таджикском языке -46, прошли - 27 (58,7%)</t>
  </si>
  <si>
    <t>на уйгурском языке - 113, прошли - 87 (77%)</t>
  </si>
  <si>
    <t>Статистические данные по итогам НКТ-2018 (язык тестирования - казахский) в разрезе областей</t>
  </si>
  <si>
    <t>кол-во</t>
  </si>
  <si>
    <t xml:space="preserve">% </t>
  </si>
  <si>
    <t>по направлению деятельности</t>
  </si>
  <si>
    <t>Статистические данные по итогам НКТ-2018 (язык тестирования - русский) в разрезе областей</t>
  </si>
  <si>
    <t>Статистические данные по итогам НКТ-2018 (язык тестирования - узбекский) в разрезе областей</t>
  </si>
  <si>
    <t>Статистические данные по итогам НКТ-2018 (язык тестирования - таджикский) в разрезе областей</t>
  </si>
  <si>
    <t>Статистические данные по итогам НКТ-2018 (язык тестирования - уйгурский) в разрезе областей</t>
  </si>
  <si>
    <t>г. 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</si>
</sst>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2" fillId="3" borderId="22" xfId="0" applyFont="1" applyFill="1" applyBorder="1"/>
    <xf numFmtId="2" fontId="2" fillId="3" borderId="23" xfId="0" applyNumberFormat="1" applyFont="1" applyFill="1" applyBorder="1"/>
    <xf numFmtId="0" fontId="2" fillId="3" borderId="2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2" fontId="2" fillId="3" borderId="25" xfId="0" applyNumberFormat="1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right" vertical="center"/>
    </xf>
    <xf numFmtId="0" fontId="1" fillId="3" borderId="40" xfId="0" applyFont="1" applyFill="1" applyBorder="1" applyAlignment="1">
      <alignment horizontal="right" vertical="center"/>
    </xf>
    <xf numFmtId="0" fontId="1" fillId="3" borderId="41" xfId="0" applyFont="1" applyFill="1" applyBorder="1" applyAlignment="1">
      <alignment horizontal="right" vertical="center"/>
    </xf>
    <xf numFmtId="0" fontId="2" fillId="3" borderId="16" xfId="0" applyFont="1" applyFill="1" applyBorder="1"/>
    <xf numFmtId="2" fontId="2" fillId="3" borderId="17" xfId="0" applyNumberFormat="1" applyFont="1" applyFill="1" applyBorder="1"/>
    <xf numFmtId="0" fontId="2" fillId="3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3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48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1" fontId="2" fillId="0" borderId="55" xfId="0" applyNumberFormat="1" applyFont="1" applyBorder="1" applyAlignment="1">
      <alignment horizontal="center"/>
    </xf>
    <xf numFmtId="1" fontId="2" fillId="0" borderId="56" xfId="0" applyNumberFormat="1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4" fontId="2" fillId="0" borderId="57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164" fontId="1" fillId="2" borderId="59" xfId="0" applyNumberFormat="1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2" borderId="61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0" fontId="2" fillId="0" borderId="23" xfId="0" applyFont="1" applyBorder="1"/>
    <xf numFmtId="0" fontId="2" fillId="0" borderId="10" xfId="0" applyFont="1" applyBorder="1"/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/>
    <xf numFmtId="0" fontId="1" fillId="0" borderId="5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2" fontId="2" fillId="0" borderId="57" xfId="0" applyNumberFormat="1" applyFont="1" applyBorder="1" applyAlignment="1">
      <alignment horizontal="center"/>
    </xf>
    <xf numFmtId="2" fontId="2" fillId="0" borderId="56" xfId="0" applyNumberFormat="1" applyFont="1" applyBorder="1" applyAlignment="1">
      <alignment horizontal="center"/>
    </xf>
    <xf numFmtId="2" fontId="2" fillId="0" borderId="6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2" fillId="0" borderId="26" xfId="0" applyNumberFormat="1" applyFont="1" applyBorder="1"/>
    <xf numFmtId="2" fontId="2" fillId="0" borderId="17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/>
    <xf numFmtId="164" fontId="1" fillId="0" borderId="0" xfId="0" applyNumberFormat="1" applyFont="1" applyAlignment="1">
      <alignment horizontal="center"/>
    </xf>
    <xf numFmtId="0" fontId="1" fillId="2" borderId="5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wrapText="1"/>
    </xf>
    <xf numFmtId="1" fontId="1" fillId="2" borderId="6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1" fontId="1" fillId="0" borderId="53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39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64" xfId="0" applyFont="1" applyBorder="1"/>
    <xf numFmtId="0" fontId="2" fillId="0" borderId="49" xfId="0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2" fontId="2" fillId="0" borderId="48" xfId="0" applyNumberFormat="1" applyFont="1" applyBorder="1" applyAlignment="1">
      <alignment horizontal="center"/>
    </xf>
    <xf numFmtId="2" fontId="2" fillId="0" borderId="61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2" fontId="2" fillId="0" borderId="59" xfId="0" applyNumberFormat="1" applyFont="1" applyBorder="1" applyAlignment="1">
      <alignment horizontal="center"/>
    </xf>
    <xf numFmtId="1" fontId="2" fillId="0" borderId="49" xfId="0" applyNumberFormat="1" applyFont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2" fontId="2" fillId="0" borderId="64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/>
    </xf>
    <xf numFmtId="164" fontId="1" fillId="2" borderId="64" xfId="0" applyNumberFormat="1" applyFont="1" applyFill="1" applyBorder="1" applyAlignment="1">
      <alignment horizontal="center" vertical="center" wrapText="1"/>
    </xf>
    <xf numFmtId="0" fontId="0" fillId="0" borderId="25" xfId="0" applyBorder="1"/>
    <xf numFmtId="1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0" fontId="0" fillId="0" borderId="33" xfId="0" applyBorder="1"/>
    <xf numFmtId="1" fontId="2" fillId="2" borderId="30" xfId="0" applyNumberFormat="1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2" fontId="2" fillId="2" borderId="34" xfId="0" applyNumberFormat="1" applyFont="1" applyFill="1" applyBorder="1" applyAlignment="1">
      <alignment horizontal="center"/>
    </xf>
    <xf numFmtId="1" fontId="2" fillId="2" borderId="55" xfId="0" applyNumberFormat="1" applyFont="1" applyFill="1" applyBorder="1" applyAlignment="1">
      <alignment horizontal="center"/>
    </xf>
    <xf numFmtId="2" fontId="2" fillId="2" borderId="57" xfId="0" applyNumberFormat="1" applyFont="1" applyFill="1" applyBorder="1" applyAlignment="1">
      <alignment horizontal="center"/>
    </xf>
    <xf numFmtId="2" fontId="2" fillId="2" borderId="63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3"/>
  <sheetViews>
    <sheetView tabSelected="1" workbookViewId="0">
      <selection activeCell="J32" sqref="J32"/>
    </sheetView>
  </sheetViews>
  <sheetFormatPr defaultRowHeight="15" x14ac:dyDescent="0.25"/>
  <cols>
    <col min="1" max="1" width="5" customWidth="1"/>
    <col min="2" max="2" width="23.140625" customWidth="1"/>
    <col min="3" max="4" width="14.42578125" customWidth="1"/>
    <col min="5" max="5" width="12.7109375" customWidth="1"/>
    <col min="6" max="6" width="15.140625" customWidth="1"/>
    <col min="7" max="7" width="12.5703125" customWidth="1"/>
    <col min="8" max="8" width="15.42578125" customWidth="1"/>
    <col min="15" max="15" width="10.5703125" customWidth="1"/>
    <col min="16" max="16" width="12.85546875" customWidth="1"/>
    <col min="17" max="17" width="11.7109375" customWidth="1"/>
    <col min="18" max="18" width="11.85546875" customWidth="1"/>
    <col min="19" max="19" width="15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thickBot="1" x14ac:dyDescent="0.3">
      <c r="A2" s="2"/>
      <c r="B2" s="3"/>
      <c r="C2" s="3"/>
      <c r="D2" s="3"/>
      <c r="E2" s="3"/>
      <c r="F2" s="4"/>
      <c r="G2" s="4"/>
      <c r="H2" s="3"/>
      <c r="I2" s="4"/>
      <c r="J2" s="4"/>
      <c r="K2" s="3"/>
      <c r="L2" s="4"/>
      <c r="M2" s="4"/>
      <c r="N2" s="3"/>
      <c r="O2" s="4"/>
      <c r="P2" s="4"/>
      <c r="Q2" s="3"/>
      <c r="R2" s="4"/>
      <c r="S2" s="4"/>
    </row>
    <row r="3" spans="1:19" ht="15.75" thickBot="1" x14ac:dyDescent="0.3">
      <c r="A3" s="5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1" t="s">
        <v>6</v>
      </c>
    </row>
    <row r="4" spans="1:19" x14ac:dyDescent="0.25">
      <c r="A4" s="12"/>
      <c r="B4" s="12"/>
      <c r="C4" s="13"/>
      <c r="D4" s="14"/>
      <c r="E4" s="5" t="s">
        <v>7</v>
      </c>
      <c r="F4" s="15"/>
      <c r="G4" s="6" t="s">
        <v>8</v>
      </c>
      <c r="H4" s="16"/>
      <c r="I4" s="7"/>
      <c r="J4" s="6" t="s">
        <v>9</v>
      </c>
      <c r="K4" s="16"/>
      <c r="L4" s="7"/>
      <c r="M4" s="6" t="s">
        <v>10</v>
      </c>
      <c r="N4" s="16"/>
      <c r="O4" s="7"/>
      <c r="P4" s="6" t="s">
        <v>11</v>
      </c>
      <c r="Q4" s="16"/>
      <c r="R4" s="17"/>
      <c r="S4" s="18"/>
    </row>
    <row r="5" spans="1:19" ht="57.75" thickBot="1" x14ac:dyDescent="0.3">
      <c r="A5" s="19"/>
      <c r="B5" s="19"/>
      <c r="C5" s="20"/>
      <c r="D5" s="21"/>
      <c r="E5" s="22" t="s">
        <v>12</v>
      </c>
      <c r="F5" s="23" t="s">
        <v>13</v>
      </c>
      <c r="G5" s="24" t="s">
        <v>14</v>
      </c>
      <c r="H5" s="25" t="s">
        <v>12</v>
      </c>
      <c r="I5" s="23" t="s">
        <v>13</v>
      </c>
      <c r="J5" s="24" t="s">
        <v>14</v>
      </c>
      <c r="K5" s="25" t="s">
        <v>12</v>
      </c>
      <c r="L5" s="23" t="s">
        <v>13</v>
      </c>
      <c r="M5" s="24" t="s">
        <v>14</v>
      </c>
      <c r="N5" s="25" t="s">
        <v>12</v>
      </c>
      <c r="O5" s="23" t="s">
        <v>13</v>
      </c>
      <c r="P5" s="24" t="s">
        <v>14</v>
      </c>
      <c r="Q5" s="25" t="s">
        <v>12</v>
      </c>
      <c r="R5" s="26" t="s">
        <v>13</v>
      </c>
      <c r="S5" s="27"/>
    </row>
    <row r="6" spans="1:19" x14ac:dyDescent="0.25">
      <c r="A6" s="28">
        <v>1</v>
      </c>
      <c r="B6" s="29" t="s">
        <v>15</v>
      </c>
      <c r="C6" s="30">
        <v>3544</v>
      </c>
      <c r="D6" s="31">
        <v>3470</v>
      </c>
      <c r="E6" s="30">
        <v>2502</v>
      </c>
      <c r="F6" s="32">
        <v>72.103746397694493</v>
      </c>
      <c r="G6" s="33">
        <v>943</v>
      </c>
      <c r="H6" s="34">
        <v>733</v>
      </c>
      <c r="I6" s="32">
        <v>77.730646871686105</v>
      </c>
      <c r="J6" s="33">
        <v>1543</v>
      </c>
      <c r="K6" s="34">
        <v>1113</v>
      </c>
      <c r="L6" s="32">
        <v>72.132209980557406</v>
      </c>
      <c r="M6" s="33">
        <v>954</v>
      </c>
      <c r="N6" s="34">
        <v>642</v>
      </c>
      <c r="O6" s="32">
        <v>67.295597484276698</v>
      </c>
      <c r="P6" s="33">
        <v>30</v>
      </c>
      <c r="Q6" s="34">
        <v>14</v>
      </c>
      <c r="R6" s="35">
        <v>46.6666666666667</v>
      </c>
      <c r="S6" s="36">
        <v>70.069452449567706</v>
      </c>
    </row>
    <row r="7" spans="1:19" x14ac:dyDescent="0.25">
      <c r="A7" s="37">
        <v>2</v>
      </c>
      <c r="B7" s="38" t="s">
        <v>16</v>
      </c>
      <c r="C7" s="39">
        <v>9821</v>
      </c>
      <c r="D7" s="40">
        <v>9476</v>
      </c>
      <c r="E7" s="39">
        <v>5822</v>
      </c>
      <c r="F7" s="41">
        <v>61.439425918108903</v>
      </c>
      <c r="G7" s="42">
        <v>3070</v>
      </c>
      <c r="H7" s="43">
        <v>2030</v>
      </c>
      <c r="I7" s="41">
        <v>66.123778501628706</v>
      </c>
      <c r="J7" s="42">
        <v>4133</v>
      </c>
      <c r="K7" s="43">
        <v>2462</v>
      </c>
      <c r="L7" s="41">
        <v>59.569320106460196</v>
      </c>
      <c r="M7" s="42">
        <v>2180</v>
      </c>
      <c r="N7" s="43">
        <v>1291</v>
      </c>
      <c r="O7" s="41">
        <v>59.220183486238497</v>
      </c>
      <c r="P7" s="42">
        <v>93</v>
      </c>
      <c r="Q7" s="43">
        <v>39</v>
      </c>
      <c r="R7" s="44">
        <v>41.935483870967701</v>
      </c>
      <c r="S7" s="45">
        <v>65.723934149430093</v>
      </c>
    </row>
    <row r="8" spans="1:19" x14ac:dyDescent="0.25">
      <c r="A8" s="37">
        <v>3</v>
      </c>
      <c r="B8" s="38" t="s">
        <v>17</v>
      </c>
      <c r="C8" s="39">
        <v>3943</v>
      </c>
      <c r="D8" s="40">
        <v>3861</v>
      </c>
      <c r="E8" s="39">
        <v>2474</v>
      </c>
      <c r="F8" s="41">
        <v>64.076664076664102</v>
      </c>
      <c r="G8" s="42">
        <v>1160</v>
      </c>
      <c r="H8" s="43">
        <v>795</v>
      </c>
      <c r="I8" s="41">
        <v>68.534482758620697</v>
      </c>
      <c r="J8" s="42">
        <v>1494</v>
      </c>
      <c r="K8" s="43">
        <v>917</v>
      </c>
      <c r="L8" s="41">
        <v>61.378848728246297</v>
      </c>
      <c r="M8" s="42">
        <v>1168</v>
      </c>
      <c r="N8" s="43">
        <v>736</v>
      </c>
      <c r="O8" s="41">
        <v>63.013698630137</v>
      </c>
      <c r="P8" s="42">
        <v>39</v>
      </c>
      <c r="Q8" s="43">
        <v>26</v>
      </c>
      <c r="R8" s="44">
        <v>66.6666666666667</v>
      </c>
      <c r="S8" s="45">
        <v>67.494431494431495</v>
      </c>
    </row>
    <row r="9" spans="1:19" x14ac:dyDescent="0.25">
      <c r="A9" s="37">
        <v>4</v>
      </c>
      <c r="B9" s="38" t="s">
        <v>18</v>
      </c>
      <c r="C9" s="39">
        <v>3559</v>
      </c>
      <c r="D9" s="40">
        <v>3469</v>
      </c>
      <c r="E9" s="39">
        <v>2695</v>
      </c>
      <c r="F9" s="41">
        <v>77.688094551744001</v>
      </c>
      <c r="G9" s="42">
        <v>844</v>
      </c>
      <c r="H9" s="43">
        <v>700</v>
      </c>
      <c r="I9" s="41">
        <v>82.938388625592395</v>
      </c>
      <c r="J9" s="42">
        <v>1297</v>
      </c>
      <c r="K9" s="43">
        <v>1005</v>
      </c>
      <c r="L9" s="41">
        <v>77.486507324595195</v>
      </c>
      <c r="M9" s="42">
        <v>1232</v>
      </c>
      <c r="N9" s="43">
        <v>930</v>
      </c>
      <c r="O9" s="41">
        <v>75.487012987013003</v>
      </c>
      <c r="P9" s="42">
        <v>96</v>
      </c>
      <c r="Q9" s="43">
        <v>60</v>
      </c>
      <c r="R9" s="44">
        <v>62.5</v>
      </c>
      <c r="S9" s="45">
        <v>74.517151916979003</v>
      </c>
    </row>
    <row r="10" spans="1:19" x14ac:dyDescent="0.25">
      <c r="A10" s="37">
        <v>5</v>
      </c>
      <c r="B10" s="38" t="s">
        <v>19</v>
      </c>
      <c r="C10" s="39">
        <v>3075</v>
      </c>
      <c r="D10" s="40">
        <v>3012</v>
      </c>
      <c r="E10" s="39">
        <v>2412</v>
      </c>
      <c r="F10" s="41">
        <v>80.079681274900395</v>
      </c>
      <c r="G10" s="42">
        <v>1108</v>
      </c>
      <c r="H10" s="43">
        <v>931</v>
      </c>
      <c r="I10" s="41">
        <v>84.025270758122701</v>
      </c>
      <c r="J10" s="42">
        <v>1213</v>
      </c>
      <c r="K10" s="43">
        <v>937</v>
      </c>
      <c r="L10" s="41">
        <v>77.246496290189597</v>
      </c>
      <c r="M10" s="42">
        <v>679</v>
      </c>
      <c r="N10" s="43">
        <v>536</v>
      </c>
      <c r="O10" s="41">
        <v>78.939617083946999</v>
      </c>
      <c r="P10" s="42">
        <v>12</v>
      </c>
      <c r="Q10" s="43">
        <v>8</v>
      </c>
      <c r="R10" s="44">
        <v>66.6666666666667</v>
      </c>
      <c r="S10" s="45">
        <v>73.323705179282896</v>
      </c>
    </row>
    <row r="11" spans="1:19" x14ac:dyDescent="0.25">
      <c r="A11" s="37">
        <v>6</v>
      </c>
      <c r="B11" s="38" t="s">
        <v>20</v>
      </c>
      <c r="C11" s="39">
        <v>3954</v>
      </c>
      <c r="D11" s="40">
        <v>3869</v>
      </c>
      <c r="E11" s="39">
        <v>2586</v>
      </c>
      <c r="F11" s="41">
        <v>66.838976479710496</v>
      </c>
      <c r="G11" s="42">
        <v>1214</v>
      </c>
      <c r="H11" s="43">
        <v>880</v>
      </c>
      <c r="I11" s="41">
        <v>72.487644151565107</v>
      </c>
      <c r="J11" s="42">
        <v>1413</v>
      </c>
      <c r="K11" s="43">
        <v>926</v>
      </c>
      <c r="L11" s="41">
        <v>65.534324133050205</v>
      </c>
      <c r="M11" s="42">
        <v>1181</v>
      </c>
      <c r="N11" s="43">
        <v>748</v>
      </c>
      <c r="O11" s="41">
        <v>63.336155800169401</v>
      </c>
      <c r="P11" s="42">
        <v>61</v>
      </c>
      <c r="Q11" s="43">
        <v>32</v>
      </c>
      <c r="R11" s="44">
        <v>52.459016393442603</v>
      </c>
      <c r="S11" s="45">
        <v>68.302662186611499</v>
      </c>
    </row>
    <row r="12" spans="1:19" x14ac:dyDescent="0.25">
      <c r="A12" s="37">
        <v>7</v>
      </c>
      <c r="B12" s="38" t="s">
        <v>21</v>
      </c>
      <c r="C12" s="39">
        <v>3503</v>
      </c>
      <c r="D12" s="40">
        <v>3377</v>
      </c>
      <c r="E12" s="39">
        <v>2359</v>
      </c>
      <c r="F12" s="41">
        <v>69.854900799526206</v>
      </c>
      <c r="G12" s="42">
        <v>980</v>
      </c>
      <c r="H12" s="43">
        <v>724</v>
      </c>
      <c r="I12" s="41">
        <v>73.877551020408205</v>
      </c>
      <c r="J12" s="42">
        <v>1168</v>
      </c>
      <c r="K12" s="43">
        <v>788</v>
      </c>
      <c r="L12" s="41">
        <v>67.465753424657507</v>
      </c>
      <c r="M12" s="42">
        <v>1171</v>
      </c>
      <c r="N12" s="43">
        <v>809</v>
      </c>
      <c r="O12" s="41">
        <v>69.086251067463706</v>
      </c>
      <c r="P12" s="42">
        <v>58</v>
      </c>
      <c r="Q12" s="43">
        <v>38</v>
      </c>
      <c r="R12" s="44">
        <v>65.517241379310306</v>
      </c>
      <c r="S12" s="45">
        <v>70.740598164050894</v>
      </c>
    </row>
    <row r="13" spans="1:19" x14ac:dyDescent="0.25">
      <c r="A13" s="37">
        <v>8</v>
      </c>
      <c r="B13" s="38" t="s">
        <v>22</v>
      </c>
      <c r="C13" s="39">
        <v>6627</v>
      </c>
      <c r="D13" s="40">
        <v>6562</v>
      </c>
      <c r="E13" s="39">
        <v>4715</v>
      </c>
      <c r="F13" s="41">
        <v>71.853093569033803</v>
      </c>
      <c r="G13" s="42">
        <v>1723</v>
      </c>
      <c r="H13" s="43">
        <v>1303</v>
      </c>
      <c r="I13" s="41">
        <v>75.623911781776002</v>
      </c>
      <c r="J13" s="42">
        <v>2600</v>
      </c>
      <c r="K13" s="43">
        <v>1893</v>
      </c>
      <c r="L13" s="41">
        <v>72.807692307692307</v>
      </c>
      <c r="M13" s="42">
        <v>2152</v>
      </c>
      <c r="N13" s="43">
        <v>1469</v>
      </c>
      <c r="O13" s="41">
        <v>68.262081784386595</v>
      </c>
      <c r="P13" s="42">
        <v>87</v>
      </c>
      <c r="Q13" s="43">
        <v>50</v>
      </c>
      <c r="R13" s="44">
        <v>57.471264367816097</v>
      </c>
      <c r="S13" s="45">
        <v>71.103779335568404</v>
      </c>
    </row>
    <row r="14" spans="1:19" x14ac:dyDescent="0.25">
      <c r="A14" s="37">
        <v>9</v>
      </c>
      <c r="B14" s="38" t="s">
        <v>23</v>
      </c>
      <c r="C14" s="39">
        <v>3935</v>
      </c>
      <c r="D14" s="40">
        <v>3857</v>
      </c>
      <c r="E14" s="39">
        <v>2637</v>
      </c>
      <c r="F14" s="41">
        <v>68.369198859216993</v>
      </c>
      <c r="G14" s="42">
        <v>1059</v>
      </c>
      <c r="H14" s="43">
        <v>767</v>
      </c>
      <c r="I14" s="41">
        <v>72.426817752596804</v>
      </c>
      <c r="J14" s="42">
        <v>1411</v>
      </c>
      <c r="K14" s="43">
        <v>923</v>
      </c>
      <c r="L14" s="41">
        <v>65.414599574769696</v>
      </c>
      <c r="M14" s="42">
        <v>1360</v>
      </c>
      <c r="N14" s="43">
        <v>932</v>
      </c>
      <c r="O14" s="41">
        <v>68.529411764705898</v>
      </c>
      <c r="P14" s="42">
        <v>27</v>
      </c>
      <c r="Q14" s="43">
        <v>15</v>
      </c>
      <c r="R14" s="44">
        <v>55.5555555555556</v>
      </c>
      <c r="S14" s="45">
        <v>69.845994296084996</v>
      </c>
    </row>
    <row r="15" spans="1:19" x14ac:dyDescent="0.25">
      <c r="A15" s="37">
        <v>10</v>
      </c>
      <c r="B15" s="38" t="s">
        <v>24</v>
      </c>
      <c r="C15" s="39">
        <v>7254</v>
      </c>
      <c r="D15" s="40">
        <v>7149</v>
      </c>
      <c r="E15" s="39">
        <v>4968</v>
      </c>
      <c r="F15" s="41">
        <v>69.492236676458205</v>
      </c>
      <c r="G15" s="42">
        <v>1759</v>
      </c>
      <c r="H15" s="43">
        <v>1337</v>
      </c>
      <c r="I15" s="41">
        <v>76.009096077316698</v>
      </c>
      <c r="J15" s="42">
        <v>2958</v>
      </c>
      <c r="K15" s="43">
        <v>2045</v>
      </c>
      <c r="L15" s="41">
        <v>69.134550371872905</v>
      </c>
      <c r="M15" s="42">
        <v>2362</v>
      </c>
      <c r="N15" s="43">
        <v>1548</v>
      </c>
      <c r="O15" s="41">
        <v>65.537679932260801</v>
      </c>
      <c r="P15" s="42">
        <v>70</v>
      </c>
      <c r="Q15" s="43">
        <v>38</v>
      </c>
      <c r="R15" s="44">
        <v>54.285714285714299</v>
      </c>
      <c r="S15" s="45">
        <v>70.571408588613807</v>
      </c>
    </row>
    <row r="16" spans="1:19" x14ac:dyDescent="0.25">
      <c r="A16" s="37">
        <v>11</v>
      </c>
      <c r="B16" s="38" t="s">
        <v>25</v>
      </c>
      <c r="C16" s="39">
        <v>19340</v>
      </c>
      <c r="D16" s="40">
        <v>18863</v>
      </c>
      <c r="E16" s="39">
        <v>13052</v>
      </c>
      <c r="F16" s="41">
        <v>69.193659545141301</v>
      </c>
      <c r="G16" s="42">
        <v>4948</v>
      </c>
      <c r="H16" s="43">
        <v>3652</v>
      </c>
      <c r="I16" s="41">
        <v>73.807599029911103</v>
      </c>
      <c r="J16" s="42">
        <v>7625</v>
      </c>
      <c r="K16" s="43">
        <v>5300</v>
      </c>
      <c r="L16" s="41">
        <v>69.508196721311506</v>
      </c>
      <c r="M16" s="42">
        <v>5769</v>
      </c>
      <c r="N16" s="43">
        <v>3857</v>
      </c>
      <c r="O16" s="41">
        <v>66.857340960305095</v>
      </c>
      <c r="P16" s="42">
        <v>521</v>
      </c>
      <c r="Q16" s="43">
        <v>243</v>
      </c>
      <c r="R16" s="44">
        <v>46.641074856046103</v>
      </c>
      <c r="S16" s="45">
        <v>70.323278375656002</v>
      </c>
    </row>
    <row r="17" spans="1:19" x14ac:dyDescent="0.25">
      <c r="A17" s="37">
        <v>12</v>
      </c>
      <c r="B17" s="38" t="s">
        <v>26</v>
      </c>
      <c r="C17" s="39">
        <v>2174</v>
      </c>
      <c r="D17" s="40">
        <v>2112</v>
      </c>
      <c r="E17" s="39">
        <v>1511</v>
      </c>
      <c r="F17" s="41">
        <v>71.543560606060595</v>
      </c>
      <c r="G17" s="42">
        <v>646</v>
      </c>
      <c r="H17" s="43">
        <v>518</v>
      </c>
      <c r="I17" s="41">
        <v>80.185758513931901</v>
      </c>
      <c r="J17" s="42">
        <v>849</v>
      </c>
      <c r="K17" s="43">
        <v>589</v>
      </c>
      <c r="L17" s="41">
        <v>69.375736160188495</v>
      </c>
      <c r="M17" s="42">
        <v>575</v>
      </c>
      <c r="N17" s="43">
        <v>381</v>
      </c>
      <c r="O17" s="41">
        <v>66.260869565217405</v>
      </c>
      <c r="P17" s="42">
        <v>42</v>
      </c>
      <c r="Q17" s="43">
        <v>23</v>
      </c>
      <c r="R17" s="44">
        <v>54.761904761904802</v>
      </c>
      <c r="S17" s="45">
        <v>70.598011363636402</v>
      </c>
    </row>
    <row r="18" spans="1:19" x14ac:dyDescent="0.25">
      <c r="A18" s="37">
        <v>13</v>
      </c>
      <c r="B18" s="38" t="s">
        <v>27</v>
      </c>
      <c r="C18" s="39">
        <v>2333</v>
      </c>
      <c r="D18" s="40">
        <v>2268</v>
      </c>
      <c r="E18" s="39">
        <v>1450</v>
      </c>
      <c r="F18" s="41">
        <v>63.932980599647301</v>
      </c>
      <c r="G18" s="42">
        <v>488</v>
      </c>
      <c r="H18" s="43">
        <v>320</v>
      </c>
      <c r="I18" s="41">
        <v>65.573770491803302</v>
      </c>
      <c r="J18" s="42">
        <v>747</v>
      </c>
      <c r="K18" s="43">
        <v>456</v>
      </c>
      <c r="L18" s="41">
        <v>61.044176706827301</v>
      </c>
      <c r="M18" s="42">
        <v>946</v>
      </c>
      <c r="N18" s="43">
        <v>622</v>
      </c>
      <c r="O18" s="41">
        <v>65.750528541226203</v>
      </c>
      <c r="P18" s="42">
        <v>87</v>
      </c>
      <c r="Q18" s="43">
        <v>52</v>
      </c>
      <c r="R18" s="44">
        <v>59.7701149425287</v>
      </c>
      <c r="S18" s="45">
        <v>68.567460317460302</v>
      </c>
    </row>
    <row r="19" spans="1:19" x14ac:dyDescent="0.25">
      <c r="A19" s="37">
        <v>14</v>
      </c>
      <c r="B19" s="38" t="s">
        <v>28</v>
      </c>
      <c r="C19" s="39">
        <v>1580</v>
      </c>
      <c r="D19" s="40">
        <v>1541</v>
      </c>
      <c r="E19" s="39">
        <v>1142</v>
      </c>
      <c r="F19" s="41">
        <v>74.107722258273895</v>
      </c>
      <c r="G19" s="42">
        <v>489</v>
      </c>
      <c r="H19" s="43">
        <v>377</v>
      </c>
      <c r="I19" s="41">
        <v>77.096114519427402</v>
      </c>
      <c r="J19" s="42">
        <v>599</v>
      </c>
      <c r="K19" s="43">
        <v>432</v>
      </c>
      <c r="L19" s="41">
        <v>72.120200333889798</v>
      </c>
      <c r="M19" s="42">
        <v>440</v>
      </c>
      <c r="N19" s="43">
        <v>326</v>
      </c>
      <c r="O19" s="41">
        <v>74.090909090909093</v>
      </c>
      <c r="P19" s="42">
        <v>13</v>
      </c>
      <c r="Q19" s="43">
        <v>7</v>
      </c>
      <c r="R19" s="44">
        <v>53.846153846153797</v>
      </c>
      <c r="S19" s="45">
        <v>70.890330953925996</v>
      </c>
    </row>
    <row r="20" spans="1:19" x14ac:dyDescent="0.25">
      <c r="A20" s="37">
        <v>15</v>
      </c>
      <c r="B20" s="38" t="s">
        <v>29</v>
      </c>
      <c r="C20" s="39">
        <v>2750</v>
      </c>
      <c r="D20" s="40">
        <v>2694</v>
      </c>
      <c r="E20" s="39">
        <v>2141</v>
      </c>
      <c r="F20" s="41">
        <v>79.472902746844795</v>
      </c>
      <c r="G20" s="42">
        <v>627</v>
      </c>
      <c r="H20" s="43">
        <v>523</v>
      </c>
      <c r="I20" s="41">
        <v>83.413078149920295</v>
      </c>
      <c r="J20" s="42">
        <v>801</v>
      </c>
      <c r="K20" s="43">
        <v>672</v>
      </c>
      <c r="L20" s="41">
        <v>83.8951310861423</v>
      </c>
      <c r="M20" s="42">
        <v>1130</v>
      </c>
      <c r="N20" s="43">
        <v>858</v>
      </c>
      <c r="O20" s="41">
        <v>75.929203539823007</v>
      </c>
      <c r="P20" s="42">
        <v>136</v>
      </c>
      <c r="Q20" s="43">
        <v>88</v>
      </c>
      <c r="R20" s="44">
        <v>64.705882352941202</v>
      </c>
      <c r="S20" s="45">
        <v>74.854120267260598</v>
      </c>
    </row>
    <row r="21" spans="1:19" x14ac:dyDescent="0.25">
      <c r="A21" s="37">
        <v>16</v>
      </c>
      <c r="B21" s="38" t="s">
        <v>30</v>
      </c>
      <c r="C21" s="39">
        <v>5767</v>
      </c>
      <c r="D21" s="40">
        <v>5480</v>
      </c>
      <c r="E21" s="39">
        <v>3576</v>
      </c>
      <c r="F21" s="41">
        <v>65.255474452554793</v>
      </c>
      <c r="G21" s="42">
        <v>1086</v>
      </c>
      <c r="H21" s="43">
        <v>778</v>
      </c>
      <c r="I21" s="41">
        <v>71.639042357274406</v>
      </c>
      <c r="J21" s="42">
        <v>1354</v>
      </c>
      <c r="K21" s="43">
        <v>852</v>
      </c>
      <c r="L21" s="41">
        <v>62.924667651403198</v>
      </c>
      <c r="M21" s="42">
        <v>2754</v>
      </c>
      <c r="N21" s="43">
        <v>1777</v>
      </c>
      <c r="O21" s="41">
        <v>64.524328249818495</v>
      </c>
      <c r="P21" s="42">
        <v>286</v>
      </c>
      <c r="Q21" s="43">
        <v>169</v>
      </c>
      <c r="R21" s="44">
        <v>59.090909090909101</v>
      </c>
      <c r="S21" s="45">
        <v>70.1423357664234</v>
      </c>
    </row>
    <row r="22" spans="1:19" ht="15.75" thickBot="1" x14ac:dyDescent="0.3">
      <c r="A22" s="46">
        <v>17</v>
      </c>
      <c r="B22" s="47" t="s">
        <v>31</v>
      </c>
      <c r="C22" s="48">
        <v>4699</v>
      </c>
      <c r="D22" s="49">
        <v>4610</v>
      </c>
      <c r="E22" s="48">
        <v>3236</v>
      </c>
      <c r="F22" s="50">
        <v>70.195227765726699</v>
      </c>
      <c r="G22" s="51">
        <v>924</v>
      </c>
      <c r="H22" s="52">
        <v>710</v>
      </c>
      <c r="I22" s="50">
        <v>76.839826839826799</v>
      </c>
      <c r="J22" s="51">
        <v>1389</v>
      </c>
      <c r="K22" s="52">
        <v>1001</v>
      </c>
      <c r="L22" s="50">
        <v>72.066234701223905</v>
      </c>
      <c r="M22" s="51">
        <v>2258</v>
      </c>
      <c r="N22" s="52">
        <v>1504</v>
      </c>
      <c r="O22" s="50">
        <v>66.607617360495993</v>
      </c>
      <c r="P22" s="51">
        <v>39</v>
      </c>
      <c r="Q22" s="52">
        <v>21</v>
      </c>
      <c r="R22" s="53">
        <v>53.846153846153797</v>
      </c>
      <c r="S22" s="54">
        <v>71.257483731019505</v>
      </c>
    </row>
    <row r="23" spans="1:19" x14ac:dyDescent="0.25">
      <c r="A23" s="55" t="s">
        <v>32</v>
      </c>
      <c r="B23" s="56"/>
      <c r="C23" s="57">
        <v>87858</v>
      </c>
      <c r="D23" s="58">
        <v>85670</v>
      </c>
      <c r="E23" s="57">
        <v>59278</v>
      </c>
      <c r="F23" s="59">
        <v>69.193416598575894</v>
      </c>
      <c r="G23" s="60">
        <v>23068</v>
      </c>
      <c r="H23" s="61">
        <v>17078</v>
      </c>
      <c r="I23" s="59">
        <v>74.033292873244307</v>
      </c>
      <c r="J23" s="60">
        <v>32594</v>
      </c>
      <c r="K23" s="61">
        <v>22311</v>
      </c>
      <c r="L23" s="59">
        <v>68.451248696079006</v>
      </c>
      <c r="M23" s="60">
        <v>28311</v>
      </c>
      <c r="N23" s="61">
        <v>18966</v>
      </c>
      <c r="O23" s="59">
        <v>66.991628695559996</v>
      </c>
      <c r="P23" s="60">
        <v>1697</v>
      </c>
      <c r="Q23" s="61">
        <v>923</v>
      </c>
      <c r="R23" s="62">
        <v>54.390100176782603</v>
      </c>
      <c r="S23" s="63">
        <v>70.087942103420104</v>
      </c>
    </row>
    <row r="24" spans="1:19" ht="15.75" thickBot="1" x14ac:dyDescent="0.3">
      <c r="A24" s="64"/>
      <c r="B24" s="65"/>
      <c r="C24" s="66">
        <v>87858</v>
      </c>
      <c r="D24" s="67">
        <v>85670</v>
      </c>
      <c r="E24" s="68">
        <v>26439</v>
      </c>
      <c r="F24" s="69">
        <v>5991</v>
      </c>
      <c r="G24" s="70">
        <v>10290</v>
      </c>
      <c r="H24" s="71">
        <v>9381</v>
      </c>
      <c r="I24" s="72">
        <v>777</v>
      </c>
      <c r="J24" s="70">
        <v>59231</v>
      </c>
      <c r="K24" s="71">
        <v>23068</v>
      </c>
      <c r="L24" s="69">
        <v>17077</v>
      </c>
      <c r="M24" s="70">
        <v>32594</v>
      </c>
      <c r="N24" s="71">
        <v>22304</v>
      </c>
      <c r="O24" s="72">
        <v>28311</v>
      </c>
      <c r="P24" s="70">
        <v>18930</v>
      </c>
      <c r="Q24" s="71">
        <v>1697</v>
      </c>
      <c r="R24" s="73">
        <v>920</v>
      </c>
      <c r="S24" s="74">
        <v>70.0868915606397</v>
      </c>
    </row>
    <row r="25" spans="1:19" x14ac:dyDescent="0.25">
      <c r="A25" s="75" t="s">
        <v>33</v>
      </c>
      <c r="B25" s="76"/>
      <c r="C25" s="76"/>
      <c r="D25" s="77"/>
      <c r="E25" s="78">
        <v>60373</v>
      </c>
      <c r="F25" s="79">
        <v>70.471576981440407</v>
      </c>
      <c r="G25" s="80">
        <v>23068</v>
      </c>
      <c r="H25" s="81">
        <v>17594</v>
      </c>
      <c r="I25" s="82">
        <v>76.270157794347099</v>
      </c>
      <c r="J25" s="80">
        <v>32594</v>
      </c>
      <c r="K25" s="81">
        <v>22703</v>
      </c>
      <c r="L25" s="82">
        <v>69.653924035098498</v>
      </c>
      <c r="M25" s="80">
        <v>28311</v>
      </c>
      <c r="N25" s="81">
        <v>19151</v>
      </c>
      <c r="O25" s="82">
        <v>67.645084949313002</v>
      </c>
      <c r="P25" s="80">
        <v>1697</v>
      </c>
      <c r="Q25" s="81">
        <v>925</v>
      </c>
      <c r="R25" s="83">
        <v>54.507955215085403</v>
      </c>
      <c r="S25" s="84">
        <v>53.637819540095698</v>
      </c>
    </row>
    <row r="26" spans="1:19" ht="15.75" thickBot="1" x14ac:dyDescent="0.3">
      <c r="A26" s="85" t="s">
        <v>34</v>
      </c>
      <c r="B26" s="86"/>
      <c r="C26" s="86"/>
      <c r="D26" s="87"/>
      <c r="E26" s="88">
        <v>81608</v>
      </c>
      <c r="F26" s="89">
        <v>95.258550250962998</v>
      </c>
      <c r="G26" s="90">
        <v>23068</v>
      </c>
      <c r="H26" s="91">
        <v>21605</v>
      </c>
      <c r="I26" s="92">
        <v>93.657881047338293</v>
      </c>
      <c r="J26" s="90">
        <v>32594</v>
      </c>
      <c r="K26" s="91">
        <v>30929</v>
      </c>
      <c r="L26" s="92">
        <v>94.891697858501601</v>
      </c>
      <c r="M26" s="90">
        <v>28311</v>
      </c>
      <c r="N26" s="91">
        <v>27412</v>
      </c>
      <c r="O26" s="92">
        <v>96.824555826357198</v>
      </c>
      <c r="P26" s="90">
        <v>1697</v>
      </c>
      <c r="Q26" s="91">
        <v>1662</v>
      </c>
      <c r="R26" s="93">
        <v>97.937536829699496</v>
      </c>
      <c r="S26" s="94">
        <v>16.450122563324399</v>
      </c>
    </row>
    <row r="27" spans="1:19" x14ac:dyDescent="0.25">
      <c r="A27" s="95"/>
    </row>
    <row r="28" spans="1:19" ht="18.75" x14ac:dyDescent="0.3">
      <c r="A28" s="2"/>
      <c r="B28" s="96" t="s">
        <v>35</v>
      </c>
      <c r="C28" s="96" t="s">
        <v>36</v>
      </c>
      <c r="D28" s="3"/>
      <c r="E28" s="3"/>
      <c r="F28" s="4"/>
      <c r="G28" s="4"/>
      <c r="H28" s="3"/>
      <c r="I28" s="4"/>
      <c r="J28" s="4"/>
      <c r="K28" s="3"/>
      <c r="L28" s="4"/>
      <c r="M28" s="4"/>
      <c r="N28" s="3"/>
      <c r="O28" s="4"/>
      <c r="P28" s="4"/>
      <c r="Q28" s="3"/>
      <c r="R28" s="4"/>
      <c r="S28" s="4"/>
    </row>
    <row r="29" spans="1:19" ht="18.75" x14ac:dyDescent="0.3">
      <c r="A29" s="2"/>
      <c r="B29" s="96"/>
      <c r="C29" s="96" t="s">
        <v>37</v>
      </c>
      <c r="D29" s="3"/>
      <c r="E29" s="3"/>
      <c r="F29" s="4"/>
      <c r="G29" s="4"/>
      <c r="H29" s="3"/>
      <c r="I29" s="4"/>
      <c r="J29" s="4"/>
      <c r="K29" s="3"/>
      <c r="L29" s="4"/>
      <c r="M29" s="4"/>
      <c r="N29" s="3"/>
      <c r="O29" s="4"/>
      <c r="P29" s="4"/>
      <c r="Q29" s="3"/>
      <c r="R29" s="4"/>
      <c r="S29" s="4"/>
    </row>
    <row r="30" spans="1:19" ht="18.75" x14ac:dyDescent="0.3">
      <c r="A30" s="2"/>
      <c r="B30" s="96"/>
      <c r="C30" s="96" t="s">
        <v>38</v>
      </c>
      <c r="D30" s="3"/>
      <c r="E30" s="3"/>
      <c r="F30" s="4"/>
      <c r="G30" s="4"/>
      <c r="H30" s="3"/>
      <c r="I30" s="4"/>
      <c r="J30" s="4"/>
      <c r="K30" s="3"/>
      <c r="L30" s="97"/>
      <c r="M30" s="4"/>
      <c r="N30" s="3"/>
      <c r="O30" s="4"/>
      <c r="P30" s="4"/>
      <c r="Q30" s="3"/>
      <c r="R30" s="4"/>
      <c r="S30" s="4"/>
    </row>
    <row r="31" spans="1:19" ht="18.75" x14ac:dyDescent="0.3">
      <c r="A31" s="2"/>
      <c r="B31" s="96"/>
      <c r="C31" s="96" t="s">
        <v>39</v>
      </c>
      <c r="D31" s="3"/>
      <c r="E31" s="3"/>
      <c r="F31" s="4"/>
      <c r="G31" s="4"/>
      <c r="H31" s="3"/>
      <c r="I31" s="4"/>
      <c r="J31" s="4"/>
      <c r="K31" s="3"/>
      <c r="L31" s="97"/>
      <c r="M31" s="4"/>
      <c r="N31" s="3"/>
      <c r="O31" s="4"/>
      <c r="P31" s="4"/>
      <c r="Q31" s="3"/>
      <c r="R31" s="4"/>
      <c r="S31" s="4"/>
    </row>
    <row r="32" spans="1:19" ht="18.75" x14ac:dyDescent="0.3">
      <c r="A32" s="2"/>
      <c r="B32" s="96"/>
      <c r="C32" s="96" t="s">
        <v>40</v>
      </c>
      <c r="D32" s="3"/>
      <c r="E32" s="3"/>
      <c r="F32" s="4"/>
      <c r="G32" s="4"/>
      <c r="H32" s="3"/>
      <c r="I32" s="4"/>
      <c r="J32" s="4"/>
      <c r="K32" s="3"/>
      <c r="L32" s="97"/>
      <c r="M32" s="4"/>
      <c r="N32" s="3"/>
      <c r="O32" s="4"/>
      <c r="P32" s="4"/>
      <c r="Q32" s="3"/>
      <c r="R32" s="4"/>
      <c r="S32" s="4"/>
    </row>
    <row r="35" spans="1:15" x14ac:dyDescent="0.25">
      <c r="A35" s="1" t="s">
        <v>41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thickBot="1" x14ac:dyDescent="0.3">
      <c r="A36" s="3"/>
      <c r="B36" s="3"/>
      <c r="C36" s="3"/>
      <c r="D36" s="3"/>
      <c r="E36" s="3"/>
      <c r="F36" s="4"/>
      <c r="G36" s="2"/>
      <c r="H36" s="98"/>
      <c r="I36" s="2"/>
      <c r="J36" s="98"/>
      <c r="K36" s="2"/>
      <c r="L36" s="98"/>
      <c r="M36" s="2"/>
      <c r="N36" s="98"/>
      <c r="O36" s="98"/>
    </row>
    <row r="37" spans="1:15" ht="15.75" thickBot="1" x14ac:dyDescent="0.3">
      <c r="A37" s="99" t="s">
        <v>1</v>
      </c>
      <c r="B37" s="100" t="s">
        <v>2</v>
      </c>
      <c r="C37" s="101" t="s">
        <v>3</v>
      </c>
      <c r="D37" s="102" t="s">
        <v>4</v>
      </c>
      <c r="E37" s="103" t="s">
        <v>5</v>
      </c>
      <c r="F37" s="103"/>
      <c r="G37" s="103"/>
      <c r="H37" s="103"/>
      <c r="I37" s="103"/>
      <c r="J37" s="103"/>
      <c r="K37" s="103"/>
      <c r="L37" s="103"/>
      <c r="M37" s="103"/>
      <c r="N37" s="104"/>
      <c r="O37" s="105" t="s">
        <v>6</v>
      </c>
    </row>
    <row r="38" spans="1:15" x14ac:dyDescent="0.25">
      <c r="A38" s="106"/>
      <c r="B38" s="107"/>
      <c r="C38" s="108"/>
      <c r="D38" s="109"/>
      <c r="E38" s="110" t="s">
        <v>7</v>
      </c>
      <c r="F38" s="111"/>
      <c r="G38" s="112" t="s">
        <v>8</v>
      </c>
      <c r="H38" s="113"/>
      <c r="I38" s="112" t="s">
        <v>9</v>
      </c>
      <c r="J38" s="113"/>
      <c r="K38" s="112" t="s">
        <v>10</v>
      </c>
      <c r="L38" s="113"/>
      <c r="M38" s="112" t="s">
        <v>11</v>
      </c>
      <c r="N38" s="113"/>
      <c r="O38" s="114"/>
    </row>
    <row r="39" spans="1:15" ht="15.75" thickBot="1" x14ac:dyDescent="0.3">
      <c r="A39" s="115"/>
      <c r="B39" s="116"/>
      <c r="C39" s="117"/>
      <c r="D39" s="118"/>
      <c r="E39" s="119" t="s">
        <v>42</v>
      </c>
      <c r="F39" s="120" t="s">
        <v>43</v>
      </c>
      <c r="G39" s="119" t="s">
        <v>42</v>
      </c>
      <c r="H39" s="120" t="s">
        <v>43</v>
      </c>
      <c r="I39" s="119" t="s">
        <v>42</v>
      </c>
      <c r="J39" s="120" t="s">
        <v>43</v>
      </c>
      <c r="K39" s="119" t="s">
        <v>42</v>
      </c>
      <c r="L39" s="120" t="s">
        <v>43</v>
      </c>
      <c r="M39" s="119" t="s">
        <v>42</v>
      </c>
      <c r="N39" s="120" t="s">
        <v>43</v>
      </c>
      <c r="O39" s="121"/>
    </row>
    <row r="40" spans="1:15" x14ac:dyDescent="0.25">
      <c r="A40" s="122">
        <v>1</v>
      </c>
      <c r="B40" s="123" t="s">
        <v>15</v>
      </c>
      <c r="C40" s="33">
        <v>1113</v>
      </c>
      <c r="D40" s="124">
        <v>1093</v>
      </c>
      <c r="E40" s="30">
        <v>773</v>
      </c>
      <c r="F40" s="125">
        <v>70.722781335773107</v>
      </c>
      <c r="G40" s="33">
        <v>205</v>
      </c>
      <c r="H40" s="125">
        <v>73.741007194244602</v>
      </c>
      <c r="I40" s="33">
        <v>373</v>
      </c>
      <c r="J40" s="125">
        <v>72.568093385213999</v>
      </c>
      <c r="K40" s="30">
        <v>194</v>
      </c>
      <c r="L40" s="125">
        <v>65.319865319865301</v>
      </c>
      <c r="M40" s="126">
        <v>1</v>
      </c>
      <c r="N40" s="125">
        <v>25</v>
      </c>
      <c r="O40" s="127">
        <v>69.456541628545295</v>
      </c>
    </row>
    <row r="41" spans="1:15" x14ac:dyDescent="0.25">
      <c r="A41" s="122">
        <v>2</v>
      </c>
      <c r="B41" s="128" t="s">
        <v>16</v>
      </c>
      <c r="C41" s="42">
        <v>4800</v>
      </c>
      <c r="D41" s="129">
        <v>4636</v>
      </c>
      <c r="E41" s="39">
        <v>2768</v>
      </c>
      <c r="F41" s="130">
        <v>59.706643658326101</v>
      </c>
      <c r="G41" s="42">
        <v>967</v>
      </c>
      <c r="H41" s="130">
        <v>64.466666666666697</v>
      </c>
      <c r="I41" s="42">
        <v>1221</v>
      </c>
      <c r="J41" s="130">
        <v>58.0599144079886</v>
      </c>
      <c r="K41" s="39">
        <v>568</v>
      </c>
      <c r="L41" s="130">
        <v>56.970912738214601</v>
      </c>
      <c r="M41" s="39">
        <v>12</v>
      </c>
      <c r="N41" s="130">
        <v>33.3333333333333</v>
      </c>
      <c r="O41" s="131">
        <v>65.199525452976701</v>
      </c>
    </row>
    <row r="42" spans="1:15" x14ac:dyDescent="0.25">
      <c r="A42" s="122">
        <v>3</v>
      </c>
      <c r="B42" s="128" t="s">
        <v>17</v>
      </c>
      <c r="C42" s="42">
        <v>3166</v>
      </c>
      <c r="D42" s="129">
        <v>3111</v>
      </c>
      <c r="E42" s="39">
        <v>1967</v>
      </c>
      <c r="F42" s="130">
        <v>63.227258116361298</v>
      </c>
      <c r="G42" s="42">
        <v>662</v>
      </c>
      <c r="H42" s="130">
        <v>68.0369989722508</v>
      </c>
      <c r="I42" s="42">
        <v>734</v>
      </c>
      <c r="J42" s="130">
        <v>60.3618421052632</v>
      </c>
      <c r="K42" s="39">
        <v>549</v>
      </c>
      <c r="L42" s="130">
        <v>61.685393258426998</v>
      </c>
      <c r="M42" s="39">
        <v>22</v>
      </c>
      <c r="N42" s="130">
        <v>68.75</v>
      </c>
      <c r="O42" s="131">
        <v>67.047573127611699</v>
      </c>
    </row>
    <row r="43" spans="1:15" x14ac:dyDescent="0.25">
      <c r="A43" s="122">
        <v>4</v>
      </c>
      <c r="B43" s="128" t="s">
        <v>18</v>
      </c>
      <c r="C43" s="42">
        <v>2979</v>
      </c>
      <c r="D43" s="129">
        <v>2913</v>
      </c>
      <c r="E43" s="39">
        <v>2260</v>
      </c>
      <c r="F43" s="130">
        <v>77.583247511156898</v>
      </c>
      <c r="G43" s="42">
        <v>607</v>
      </c>
      <c r="H43" s="130">
        <v>82.697547683923702</v>
      </c>
      <c r="I43" s="42">
        <v>850</v>
      </c>
      <c r="J43" s="130">
        <v>78.053259871441696</v>
      </c>
      <c r="K43" s="39">
        <v>758</v>
      </c>
      <c r="L43" s="130">
        <v>74.532940019665702</v>
      </c>
      <c r="M43" s="39">
        <v>45</v>
      </c>
      <c r="N43" s="130">
        <v>61.643835616438402</v>
      </c>
      <c r="O43" s="131">
        <v>74.5581874356334</v>
      </c>
    </row>
    <row r="44" spans="1:15" x14ac:dyDescent="0.25">
      <c r="A44" s="122">
        <v>5</v>
      </c>
      <c r="B44" s="128" t="s">
        <v>19</v>
      </c>
      <c r="C44" s="42">
        <v>2366</v>
      </c>
      <c r="D44" s="129">
        <v>2315</v>
      </c>
      <c r="E44" s="39">
        <v>1841</v>
      </c>
      <c r="F44" s="130">
        <v>79.524838012958995</v>
      </c>
      <c r="G44" s="42">
        <v>711</v>
      </c>
      <c r="H44" s="130">
        <v>83.450704225352098</v>
      </c>
      <c r="I44" s="42">
        <v>726</v>
      </c>
      <c r="J44" s="130">
        <v>76.260504201680703</v>
      </c>
      <c r="K44" s="39">
        <v>398</v>
      </c>
      <c r="L44" s="130">
        <v>79.125248508946299</v>
      </c>
      <c r="M44" s="39">
        <v>6</v>
      </c>
      <c r="N44" s="130">
        <v>75</v>
      </c>
      <c r="O44" s="131">
        <v>73.427213822894203</v>
      </c>
    </row>
    <row r="45" spans="1:15" x14ac:dyDescent="0.25">
      <c r="A45" s="122">
        <v>6</v>
      </c>
      <c r="B45" s="128" t="s">
        <v>20</v>
      </c>
      <c r="C45" s="42">
        <v>3514</v>
      </c>
      <c r="D45" s="129">
        <v>3441</v>
      </c>
      <c r="E45" s="39">
        <v>2294</v>
      </c>
      <c r="F45" s="130">
        <v>66.6666666666667</v>
      </c>
      <c r="G45" s="42">
        <v>809</v>
      </c>
      <c r="H45" s="130">
        <v>72.686433063791597</v>
      </c>
      <c r="I45" s="42">
        <v>831</v>
      </c>
      <c r="J45" s="130">
        <v>64.972634870993005</v>
      </c>
      <c r="K45" s="39">
        <v>627</v>
      </c>
      <c r="L45" s="130">
        <v>63.015075376884397</v>
      </c>
      <c r="M45" s="39">
        <v>27</v>
      </c>
      <c r="N45" s="130">
        <v>50</v>
      </c>
      <c r="O45" s="131">
        <v>68.078465562336504</v>
      </c>
    </row>
    <row r="46" spans="1:15" x14ac:dyDescent="0.25">
      <c r="A46" s="122">
        <v>7</v>
      </c>
      <c r="B46" s="128" t="s">
        <v>21</v>
      </c>
      <c r="C46" s="42">
        <v>2303</v>
      </c>
      <c r="D46" s="129">
        <v>2223</v>
      </c>
      <c r="E46" s="39">
        <v>1509</v>
      </c>
      <c r="F46" s="130">
        <v>67.8812415654521</v>
      </c>
      <c r="G46" s="42">
        <v>489</v>
      </c>
      <c r="H46" s="130">
        <v>71.911764705882305</v>
      </c>
      <c r="I46" s="42">
        <v>491</v>
      </c>
      <c r="J46" s="130">
        <v>65.554072096128195</v>
      </c>
      <c r="K46" s="39">
        <v>505</v>
      </c>
      <c r="L46" s="130">
        <v>66.186107470511104</v>
      </c>
      <c r="M46" s="39">
        <v>24</v>
      </c>
      <c r="N46" s="130">
        <v>77.419354838709694</v>
      </c>
      <c r="O46" s="131">
        <v>70.168690958164603</v>
      </c>
    </row>
    <row r="47" spans="1:15" x14ac:dyDescent="0.25">
      <c r="A47" s="122">
        <v>8</v>
      </c>
      <c r="B47" s="128" t="s">
        <v>22</v>
      </c>
      <c r="C47" s="42">
        <v>5410</v>
      </c>
      <c r="D47" s="129">
        <v>5361</v>
      </c>
      <c r="E47" s="39">
        <v>3783</v>
      </c>
      <c r="F47" s="130">
        <v>70.565193060996094</v>
      </c>
      <c r="G47" s="42">
        <v>1068</v>
      </c>
      <c r="H47" s="130">
        <v>74.842326559215095</v>
      </c>
      <c r="I47" s="42">
        <v>1563</v>
      </c>
      <c r="J47" s="130">
        <v>71.500457456541596</v>
      </c>
      <c r="K47" s="39">
        <v>1125</v>
      </c>
      <c r="L47" s="130">
        <v>66.332547169811306</v>
      </c>
      <c r="M47" s="39">
        <v>27</v>
      </c>
      <c r="N47" s="130">
        <v>51.923076923076898</v>
      </c>
      <c r="O47" s="131">
        <v>70.528632717776503</v>
      </c>
    </row>
    <row r="48" spans="1:15" x14ac:dyDescent="0.25">
      <c r="A48" s="122">
        <v>9</v>
      </c>
      <c r="B48" s="128" t="s">
        <v>23</v>
      </c>
      <c r="C48" s="42">
        <v>2612</v>
      </c>
      <c r="D48" s="129">
        <v>2567</v>
      </c>
      <c r="E48" s="39">
        <v>1679</v>
      </c>
      <c r="F48" s="130">
        <v>65.407089988313203</v>
      </c>
      <c r="G48" s="42">
        <v>529</v>
      </c>
      <c r="H48" s="130">
        <v>69.788918205804706</v>
      </c>
      <c r="I48" s="42">
        <v>614</v>
      </c>
      <c r="J48" s="130">
        <v>61.895161290322598</v>
      </c>
      <c r="K48" s="39">
        <v>528</v>
      </c>
      <c r="L48" s="130">
        <v>65.590062111801203</v>
      </c>
      <c r="M48" s="39">
        <v>8</v>
      </c>
      <c r="N48" s="130">
        <v>66.6666666666667</v>
      </c>
      <c r="O48" s="131">
        <v>68.067393844955205</v>
      </c>
    </row>
    <row r="49" spans="1:15" x14ac:dyDescent="0.25">
      <c r="A49" s="122">
        <v>10</v>
      </c>
      <c r="B49" s="128" t="s">
        <v>24</v>
      </c>
      <c r="C49" s="42">
        <v>6519</v>
      </c>
      <c r="D49" s="129">
        <v>6419</v>
      </c>
      <c r="E49" s="39">
        <v>4431</v>
      </c>
      <c r="F49" s="130">
        <v>69.029443838604095</v>
      </c>
      <c r="G49" s="42">
        <v>1237</v>
      </c>
      <c r="H49" s="130">
        <v>76.076260762607603</v>
      </c>
      <c r="I49" s="42">
        <v>1872</v>
      </c>
      <c r="J49" s="130">
        <v>68.596555514840603</v>
      </c>
      <c r="K49" s="39">
        <v>1288</v>
      </c>
      <c r="L49" s="130">
        <v>64.367816091953998</v>
      </c>
      <c r="M49" s="39">
        <v>34</v>
      </c>
      <c r="N49" s="130">
        <v>53.968253968253997</v>
      </c>
      <c r="O49" s="131">
        <v>70.3383704626889</v>
      </c>
    </row>
    <row r="50" spans="1:15" x14ac:dyDescent="0.25">
      <c r="A50" s="122">
        <v>11</v>
      </c>
      <c r="B50" s="128" t="s">
        <v>25</v>
      </c>
      <c r="C50" s="42">
        <v>14710</v>
      </c>
      <c r="D50" s="129">
        <v>14341</v>
      </c>
      <c r="E50" s="39">
        <v>9927</v>
      </c>
      <c r="F50" s="130">
        <v>69.221114287706598</v>
      </c>
      <c r="G50" s="42">
        <v>2783</v>
      </c>
      <c r="H50" s="130">
        <v>73.682817050569199</v>
      </c>
      <c r="I50" s="42">
        <v>4142</v>
      </c>
      <c r="J50" s="130">
        <v>69.895376307796198</v>
      </c>
      <c r="K50" s="39">
        <v>2816</v>
      </c>
      <c r="L50" s="130">
        <v>66.243236885438705</v>
      </c>
      <c r="M50" s="39">
        <v>186</v>
      </c>
      <c r="N50" s="130">
        <v>48.062015503875998</v>
      </c>
      <c r="O50" s="131">
        <v>70.2980963670595</v>
      </c>
    </row>
    <row r="51" spans="1:15" x14ac:dyDescent="0.25">
      <c r="A51" s="122">
        <v>12</v>
      </c>
      <c r="B51" s="128" t="s">
        <v>26</v>
      </c>
      <c r="C51" s="42">
        <v>991</v>
      </c>
      <c r="D51" s="129">
        <v>968</v>
      </c>
      <c r="E51" s="39">
        <v>649</v>
      </c>
      <c r="F51" s="130">
        <v>67.045454545454504</v>
      </c>
      <c r="G51" s="42">
        <v>241</v>
      </c>
      <c r="H51" s="130">
        <v>78.246753246753201</v>
      </c>
      <c r="I51" s="42">
        <v>242</v>
      </c>
      <c r="J51" s="130">
        <v>63.852242744063297</v>
      </c>
      <c r="K51" s="39">
        <v>161</v>
      </c>
      <c r="L51" s="130">
        <v>59.851301115241597</v>
      </c>
      <c r="M51" s="39">
        <v>5</v>
      </c>
      <c r="N51" s="130">
        <v>41.6666666666667</v>
      </c>
      <c r="O51" s="131">
        <v>68.054752066115697</v>
      </c>
    </row>
    <row r="52" spans="1:15" x14ac:dyDescent="0.25">
      <c r="A52" s="122">
        <v>13</v>
      </c>
      <c r="B52" s="128" t="s">
        <v>27</v>
      </c>
      <c r="C52" s="42">
        <v>1175</v>
      </c>
      <c r="D52" s="129">
        <v>1148</v>
      </c>
      <c r="E52" s="39">
        <v>690</v>
      </c>
      <c r="F52" s="130">
        <v>60.104529616724697</v>
      </c>
      <c r="G52" s="42">
        <v>160</v>
      </c>
      <c r="H52" s="130">
        <v>61.302681992337199</v>
      </c>
      <c r="I52" s="42">
        <v>215</v>
      </c>
      <c r="J52" s="130">
        <v>56.578947368421098</v>
      </c>
      <c r="K52" s="39">
        <v>291</v>
      </c>
      <c r="L52" s="130">
        <v>62.312633832976402</v>
      </c>
      <c r="M52" s="39">
        <v>24</v>
      </c>
      <c r="N52" s="130">
        <v>60</v>
      </c>
      <c r="O52" s="131">
        <v>66.923344947735202</v>
      </c>
    </row>
    <row r="53" spans="1:15" x14ac:dyDescent="0.25">
      <c r="A53" s="122">
        <v>14</v>
      </c>
      <c r="B53" s="128" t="s">
        <v>28</v>
      </c>
      <c r="C53" s="42">
        <v>593</v>
      </c>
      <c r="D53" s="129">
        <v>579</v>
      </c>
      <c r="E53" s="39">
        <v>401</v>
      </c>
      <c r="F53" s="130">
        <v>69.2573402417962</v>
      </c>
      <c r="G53" s="42">
        <v>118</v>
      </c>
      <c r="H53" s="130">
        <v>65.921787709497195</v>
      </c>
      <c r="I53" s="42">
        <v>151</v>
      </c>
      <c r="J53" s="130">
        <v>67.1111111111111</v>
      </c>
      <c r="K53" s="39">
        <v>131</v>
      </c>
      <c r="L53" s="130">
        <v>76.608187134502899</v>
      </c>
      <c r="M53" s="39">
        <v>1</v>
      </c>
      <c r="N53" s="130">
        <v>25</v>
      </c>
      <c r="O53" s="131">
        <v>68.841105354058698</v>
      </c>
    </row>
    <row r="54" spans="1:15" x14ac:dyDescent="0.25">
      <c r="A54" s="122">
        <v>15</v>
      </c>
      <c r="B54" s="128" t="s">
        <v>29</v>
      </c>
      <c r="C54" s="42">
        <v>2671</v>
      </c>
      <c r="D54" s="129">
        <v>2626</v>
      </c>
      <c r="E54" s="39">
        <v>1990</v>
      </c>
      <c r="F54" s="130">
        <v>75.780654988575805</v>
      </c>
      <c r="G54" s="42">
        <v>565</v>
      </c>
      <c r="H54" s="130">
        <v>81.178160919540204</v>
      </c>
      <c r="I54" s="42">
        <v>718</v>
      </c>
      <c r="J54" s="130">
        <v>76.791443850267399</v>
      </c>
      <c r="K54" s="39">
        <v>652</v>
      </c>
      <c r="L54" s="130">
        <v>71.885336273428905</v>
      </c>
      <c r="M54" s="39">
        <v>55</v>
      </c>
      <c r="N54" s="130">
        <v>62.5</v>
      </c>
      <c r="O54" s="131">
        <v>72.890327494287902</v>
      </c>
    </row>
    <row r="55" spans="1:15" x14ac:dyDescent="0.25">
      <c r="A55" s="122">
        <v>16</v>
      </c>
      <c r="B55" s="128" t="s">
        <v>30</v>
      </c>
      <c r="C55" s="42">
        <v>6811</v>
      </c>
      <c r="D55" s="129">
        <v>6542</v>
      </c>
      <c r="E55" s="39">
        <v>4025</v>
      </c>
      <c r="F55" s="130">
        <v>61.525527361663102</v>
      </c>
      <c r="G55" s="42">
        <v>1206</v>
      </c>
      <c r="H55" s="130">
        <v>67.449664429530202</v>
      </c>
      <c r="I55" s="42">
        <v>1354</v>
      </c>
      <c r="J55" s="130">
        <v>59.568851737791498</v>
      </c>
      <c r="K55" s="39">
        <v>1347</v>
      </c>
      <c r="L55" s="130">
        <v>59.234828496042198</v>
      </c>
      <c r="M55" s="39">
        <v>118</v>
      </c>
      <c r="N55" s="130">
        <v>57.004830917874401</v>
      </c>
      <c r="O55" s="131">
        <v>66.804799755426501</v>
      </c>
    </row>
    <row r="56" spans="1:15" ht="15.75" thickBot="1" x14ac:dyDescent="0.3">
      <c r="A56" s="132">
        <v>17</v>
      </c>
      <c r="B56" s="133" t="s">
        <v>31</v>
      </c>
      <c r="C56" s="51">
        <v>6281</v>
      </c>
      <c r="D56" s="134">
        <v>6153</v>
      </c>
      <c r="E56" s="48">
        <v>4330</v>
      </c>
      <c r="F56" s="135">
        <v>70.372176174223995</v>
      </c>
      <c r="G56" s="51">
        <v>1163</v>
      </c>
      <c r="H56" s="135">
        <v>77.070907886017196</v>
      </c>
      <c r="I56" s="51">
        <v>1549</v>
      </c>
      <c r="J56" s="135">
        <v>71.514312096029499</v>
      </c>
      <c r="K56" s="48">
        <v>1579</v>
      </c>
      <c r="L56" s="135">
        <v>65.819091288036702</v>
      </c>
      <c r="M56" s="48">
        <v>39</v>
      </c>
      <c r="N56" s="135">
        <v>49.367088607594901</v>
      </c>
      <c r="O56" s="136">
        <v>70.683081423695796</v>
      </c>
    </row>
    <row r="57" spans="1:15" ht="15.75" thickBot="1" x14ac:dyDescent="0.3">
      <c r="A57" s="137" t="s">
        <v>32</v>
      </c>
      <c r="B57" s="137"/>
      <c r="C57" s="138">
        <v>68014</v>
      </c>
      <c r="D57" s="139">
        <v>66436</v>
      </c>
      <c r="E57" s="140">
        <v>45317</v>
      </c>
      <c r="F57" s="141">
        <v>68.211511830934995</v>
      </c>
      <c r="G57" s="138">
        <v>13520</v>
      </c>
      <c r="H57" s="141">
        <v>73.243404301424803</v>
      </c>
      <c r="I57" s="138">
        <v>17646</v>
      </c>
      <c r="J57" s="141">
        <v>67.627333001188106</v>
      </c>
      <c r="K57" s="140">
        <v>13517</v>
      </c>
      <c r="L57" s="141">
        <v>65.293208385663206</v>
      </c>
      <c r="M57" s="140">
        <v>634</v>
      </c>
      <c r="N57" s="141">
        <v>53.637901861252097</v>
      </c>
      <c r="O57" s="142">
        <v>69.579520139683297</v>
      </c>
    </row>
    <row r="58" spans="1:15" x14ac:dyDescent="0.25">
      <c r="A58" s="143" t="s">
        <v>44</v>
      </c>
      <c r="B58" s="144"/>
      <c r="C58" s="144"/>
      <c r="D58" s="145"/>
      <c r="E58" s="146">
        <v>46133</v>
      </c>
      <c r="F58" s="147">
        <v>69.439761575049701</v>
      </c>
      <c r="G58" s="148">
        <v>13884</v>
      </c>
      <c r="H58" s="147">
        <v>75.215342109540103</v>
      </c>
      <c r="I58" s="148">
        <v>17948</v>
      </c>
      <c r="J58" s="147">
        <v>68.784731537193906</v>
      </c>
      <c r="K58" s="146">
        <v>13666</v>
      </c>
      <c r="L58" s="147">
        <v>66.012945609119896</v>
      </c>
      <c r="M58" s="146">
        <v>635</v>
      </c>
      <c r="N58" s="147">
        <v>53.722504230118403</v>
      </c>
      <c r="O58" s="149">
        <v>53.085887169606799</v>
      </c>
    </row>
    <row r="59" spans="1:15" ht="15.75" thickBot="1" x14ac:dyDescent="0.3">
      <c r="A59" s="150" t="s">
        <v>34</v>
      </c>
      <c r="B59" s="151"/>
      <c r="C59" s="151"/>
      <c r="D59" s="152"/>
      <c r="E59" s="153">
        <v>63289</v>
      </c>
      <c r="F59" s="154">
        <v>95.263110361852</v>
      </c>
      <c r="G59" s="155">
        <v>17324</v>
      </c>
      <c r="H59" s="154">
        <v>93.851237878541596</v>
      </c>
      <c r="I59" s="155">
        <v>24789</v>
      </c>
      <c r="J59" s="154">
        <v>95.002491089564202</v>
      </c>
      <c r="K59" s="153">
        <v>20015</v>
      </c>
      <c r="L59" s="154">
        <v>96.681480050236701</v>
      </c>
      <c r="M59" s="153">
        <v>1161</v>
      </c>
      <c r="N59" s="154">
        <v>98.223350253807098</v>
      </c>
      <c r="O59" s="156">
        <v>16.493632970076501</v>
      </c>
    </row>
    <row r="62" spans="1:15" x14ac:dyDescent="0.25">
      <c r="A62" s="1" t="s">
        <v>45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thickBot="1" x14ac:dyDescent="0.3">
      <c r="A63" s="3"/>
      <c r="B63" s="3"/>
      <c r="C63" s="3"/>
      <c r="D63" s="3"/>
      <c r="E63" s="3"/>
      <c r="F63" s="4"/>
      <c r="G63" s="2"/>
      <c r="H63" s="98"/>
      <c r="I63" s="2"/>
      <c r="J63" s="98"/>
      <c r="K63" s="2"/>
      <c r="L63" s="98"/>
      <c r="M63" s="2"/>
      <c r="N63" s="98"/>
      <c r="O63" s="98"/>
    </row>
    <row r="64" spans="1:15" ht="15.75" thickBot="1" x14ac:dyDescent="0.3">
      <c r="A64" s="157" t="s">
        <v>1</v>
      </c>
      <c r="B64" s="158" t="s">
        <v>2</v>
      </c>
      <c r="C64" s="159" t="s">
        <v>3</v>
      </c>
      <c r="D64" s="160" t="s">
        <v>4</v>
      </c>
      <c r="E64" s="161" t="s">
        <v>5</v>
      </c>
      <c r="F64" s="161"/>
      <c r="G64" s="161"/>
      <c r="H64" s="161"/>
      <c r="I64" s="161"/>
      <c r="J64" s="161"/>
      <c r="K64" s="161"/>
      <c r="L64" s="161"/>
      <c r="M64" s="161"/>
      <c r="N64" s="161"/>
      <c r="O64" s="162" t="s">
        <v>6</v>
      </c>
    </row>
    <row r="65" spans="1:15" x14ac:dyDescent="0.25">
      <c r="A65" s="163"/>
      <c r="B65" s="164"/>
      <c r="C65" s="165"/>
      <c r="D65" s="166"/>
      <c r="E65" s="5" t="s">
        <v>7</v>
      </c>
      <c r="F65" s="15"/>
      <c r="G65" s="167" t="s">
        <v>8</v>
      </c>
      <c r="H65" s="168"/>
      <c r="I65" s="167" t="s">
        <v>9</v>
      </c>
      <c r="J65" s="168"/>
      <c r="K65" s="167" t="s">
        <v>10</v>
      </c>
      <c r="L65" s="168"/>
      <c r="M65" s="167" t="s">
        <v>11</v>
      </c>
      <c r="N65" s="169"/>
      <c r="O65" s="170"/>
    </row>
    <row r="66" spans="1:15" ht="15.75" thickBot="1" x14ac:dyDescent="0.3">
      <c r="A66" s="171"/>
      <c r="B66" s="172"/>
      <c r="C66" s="165"/>
      <c r="D66" s="166"/>
      <c r="E66" s="173" t="s">
        <v>42</v>
      </c>
      <c r="F66" s="174" t="s">
        <v>43</v>
      </c>
      <c r="G66" s="173" t="s">
        <v>42</v>
      </c>
      <c r="H66" s="175" t="s">
        <v>43</v>
      </c>
      <c r="I66" s="173" t="s">
        <v>42</v>
      </c>
      <c r="J66" s="175" t="s">
        <v>43</v>
      </c>
      <c r="K66" s="173" t="s">
        <v>42</v>
      </c>
      <c r="L66" s="175" t="s">
        <v>43</v>
      </c>
      <c r="M66" s="173" t="s">
        <v>42</v>
      </c>
      <c r="N66" s="176" t="s">
        <v>43</v>
      </c>
      <c r="O66" s="170"/>
    </row>
    <row r="67" spans="1:15" x14ac:dyDescent="0.25">
      <c r="A67" s="28">
        <v>1</v>
      </c>
      <c r="B67" s="177" t="s">
        <v>15</v>
      </c>
      <c r="C67" s="39">
        <v>1130</v>
      </c>
      <c r="D67" s="128">
        <v>1104</v>
      </c>
      <c r="E67" s="42">
        <v>820</v>
      </c>
      <c r="F67" s="41">
        <v>74.275362318840607</v>
      </c>
      <c r="G67" s="42">
        <v>232</v>
      </c>
      <c r="H67" s="41">
        <v>79.1808873720137</v>
      </c>
      <c r="I67" s="42">
        <v>329</v>
      </c>
      <c r="J67" s="41">
        <v>75.286041189931396</v>
      </c>
      <c r="K67" s="42">
        <v>251</v>
      </c>
      <c r="L67" s="41">
        <v>69.337016574585604</v>
      </c>
      <c r="M67" s="42">
        <v>8</v>
      </c>
      <c r="N67" s="44">
        <v>66.6666666666667</v>
      </c>
      <c r="O67" s="45">
        <v>71.343297101449295</v>
      </c>
    </row>
    <row r="68" spans="1:15" x14ac:dyDescent="0.25">
      <c r="A68" s="37">
        <v>2</v>
      </c>
      <c r="B68" s="178" t="s">
        <v>16</v>
      </c>
      <c r="C68" s="39">
        <v>1153</v>
      </c>
      <c r="D68" s="128">
        <v>1101</v>
      </c>
      <c r="E68" s="42">
        <v>711</v>
      </c>
      <c r="F68" s="41">
        <v>64.577656675749296</v>
      </c>
      <c r="G68" s="42">
        <v>211</v>
      </c>
      <c r="H68" s="41">
        <v>72.758620689655203</v>
      </c>
      <c r="I68" s="42">
        <v>256</v>
      </c>
      <c r="J68" s="41">
        <v>61.538461538461497</v>
      </c>
      <c r="K68" s="42">
        <v>238</v>
      </c>
      <c r="L68" s="41">
        <v>62.631578947368403</v>
      </c>
      <c r="M68" s="42">
        <v>6</v>
      </c>
      <c r="N68" s="44">
        <v>40</v>
      </c>
      <c r="O68" s="45">
        <v>68.230699364214303</v>
      </c>
    </row>
    <row r="69" spans="1:15" x14ac:dyDescent="0.25">
      <c r="A69" s="37">
        <v>3</v>
      </c>
      <c r="B69" s="178" t="s">
        <v>17</v>
      </c>
      <c r="C69" s="39">
        <v>777</v>
      </c>
      <c r="D69" s="128">
        <v>750</v>
      </c>
      <c r="E69" s="42">
        <v>507</v>
      </c>
      <c r="F69" s="41">
        <v>67.599999999999994</v>
      </c>
      <c r="G69" s="42">
        <v>133</v>
      </c>
      <c r="H69" s="41">
        <v>71.122994652406405</v>
      </c>
      <c r="I69" s="42">
        <v>183</v>
      </c>
      <c r="J69" s="41">
        <v>65.827338129496397</v>
      </c>
      <c r="K69" s="42">
        <v>187</v>
      </c>
      <c r="L69" s="41">
        <v>67.266187050359704</v>
      </c>
      <c r="M69" s="42">
        <v>4</v>
      </c>
      <c r="N69" s="44">
        <v>57.142857142857103</v>
      </c>
      <c r="O69" s="45">
        <v>69.347999999999999</v>
      </c>
    </row>
    <row r="70" spans="1:15" x14ac:dyDescent="0.25">
      <c r="A70" s="37">
        <v>4</v>
      </c>
      <c r="B70" s="178" t="s">
        <v>18</v>
      </c>
      <c r="C70" s="39">
        <v>580</v>
      </c>
      <c r="D70" s="128">
        <v>556</v>
      </c>
      <c r="E70" s="42">
        <v>435</v>
      </c>
      <c r="F70" s="41">
        <v>78.237410071942406</v>
      </c>
      <c r="G70" s="42">
        <v>93</v>
      </c>
      <c r="H70" s="41">
        <v>84.545454545454504</v>
      </c>
      <c r="I70" s="42">
        <v>155</v>
      </c>
      <c r="J70" s="41">
        <v>74.519230769230802</v>
      </c>
      <c r="K70" s="42">
        <v>172</v>
      </c>
      <c r="L70" s="41">
        <v>80</v>
      </c>
      <c r="M70" s="42">
        <v>15</v>
      </c>
      <c r="N70" s="44">
        <v>65.2173913043478</v>
      </c>
      <c r="O70" s="45">
        <v>74.302158273381295</v>
      </c>
    </row>
    <row r="71" spans="1:15" x14ac:dyDescent="0.25">
      <c r="A71" s="37">
        <v>5</v>
      </c>
      <c r="B71" s="178" t="s">
        <v>19</v>
      </c>
      <c r="C71" s="39">
        <v>709</v>
      </c>
      <c r="D71" s="128">
        <v>697</v>
      </c>
      <c r="E71" s="42">
        <v>571</v>
      </c>
      <c r="F71" s="41">
        <v>81.922525107604002</v>
      </c>
      <c r="G71" s="42">
        <v>220</v>
      </c>
      <c r="H71" s="41">
        <v>85.9375</v>
      </c>
      <c r="I71" s="42">
        <v>211</v>
      </c>
      <c r="J71" s="41">
        <v>80.842911877394599</v>
      </c>
      <c r="K71" s="42">
        <v>138</v>
      </c>
      <c r="L71" s="41">
        <v>78.409090909090907</v>
      </c>
      <c r="M71" s="42">
        <v>2</v>
      </c>
      <c r="N71" s="44">
        <v>50</v>
      </c>
      <c r="O71" s="45">
        <v>72.979913916786202</v>
      </c>
    </row>
    <row r="72" spans="1:15" x14ac:dyDescent="0.25">
      <c r="A72" s="37">
        <v>6</v>
      </c>
      <c r="B72" s="178" t="s">
        <v>20</v>
      </c>
      <c r="C72" s="39">
        <v>440</v>
      </c>
      <c r="D72" s="128">
        <v>428</v>
      </c>
      <c r="E72" s="42">
        <v>292</v>
      </c>
      <c r="F72" s="41">
        <v>68.224299065420595</v>
      </c>
      <c r="G72" s="42">
        <v>71</v>
      </c>
      <c r="H72" s="41">
        <v>70.297029702970306</v>
      </c>
      <c r="I72" s="42">
        <v>95</v>
      </c>
      <c r="J72" s="41">
        <v>70.895522388059703</v>
      </c>
      <c r="K72" s="42">
        <v>121</v>
      </c>
      <c r="L72" s="41">
        <v>65.053763440860195</v>
      </c>
      <c r="M72" s="42">
        <v>5</v>
      </c>
      <c r="N72" s="44">
        <v>71.428571428571402</v>
      </c>
      <c r="O72" s="45">
        <v>70.105140186915904</v>
      </c>
    </row>
    <row r="73" spans="1:15" x14ac:dyDescent="0.25">
      <c r="A73" s="37">
        <v>7</v>
      </c>
      <c r="B73" s="178" t="s">
        <v>21</v>
      </c>
      <c r="C73" s="39">
        <v>1200</v>
      </c>
      <c r="D73" s="128">
        <v>1154</v>
      </c>
      <c r="E73" s="42">
        <v>850</v>
      </c>
      <c r="F73" s="41">
        <v>73.656845753899503</v>
      </c>
      <c r="G73" s="42">
        <v>235</v>
      </c>
      <c r="H73" s="41">
        <v>78.3333333333333</v>
      </c>
      <c r="I73" s="42">
        <v>297</v>
      </c>
      <c r="J73" s="41">
        <v>70.883054892601393</v>
      </c>
      <c r="K73" s="42">
        <v>304</v>
      </c>
      <c r="L73" s="41">
        <v>74.509803921568604</v>
      </c>
      <c r="M73" s="42">
        <v>14</v>
      </c>
      <c r="N73" s="44">
        <v>51.851851851851897</v>
      </c>
      <c r="O73" s="45">
        <v>71.842287694974004</v>
      </c>
    </row>
    <row r="74" spans="1:15" x14ac:dyDescent="0.25">
      <c r="A74" s="37">
        <v>8</v>
      </c>
      <c r="B74" s="178" t="s">
        <v>22</v>
      </c>
      <c r="C74" s="39">
        <v>1216</v>
      </c>
      <c r="D74" s="128">
        <v>1200</v>
      </c>
      <c r="E74" s="42">
        <v>931</v>
      </c>
      <c r="F74" s="41">
        <v>77.5833333333333</v>
      </c>
      <c r="G74" s="42">
        <v>235</v>
      </c>
      <c r="H74" s="41">
        <v>79.391891891891902</v>
      </c>
      <c r="I74" s="42">
        <v>329</v>
      </c>
      <c r="J74" s="41">
        <v>79.661016949152497</v>
      </c>
      <c r="K74" s="42">
        <v>344</v>
      </c>
      <c r="L74" s="41">
        <v>75.438596491228097</v>
      </c>
      <c r="M74" s="42">
        <v>23</v>
      </c>
      <c r="N74" s="44">
        <v>65.714285714285694</v>
      </c>
      <c r="O74" s="45">
        <v>73.673333333333304</v>
      </c>
    </row>
    <row r="75" spans="1:15" x14ac:dyDescent="0.25">
      <c r="A75" s="37">
        <v>9</v>
      </c>
      <c r="B75" s="178" t="s">
        <v>23</v>
      </c>
      <c r="C75" s="39">
        <v>1323</v>
      </c>
      <c r="D75" s="128">
        <v>1290</v>
      </c>
      <c r="E75" s="42">
        <v>958</v>
      </c>
      <c r="F75" s="41">
        <v>74.263565891472894</v>
      </c>
      <c r="G75" s="42">
        <v>238</v>
      </c>
      <c r="H75" s="41">
        <v>79.069767441860506</v>
      </c>
      <c r="I75" s="42">
        <v>309</v>
      </c>
      <c r="J75" s="41">
        <v>73.747016706443901</v>
      </c>
      <c r="K75" s="42">
        <v>404</v>
      </c>
      <c r="L75" s="41">
        <v>72.792792792792795</v>
      </c>
      <c r="M75" s="42">
        <v>7</v>
      </c>
      <c r="N75" s="44">
        <v>46.6666666666667</v>
      </c>
      <c r="O75" s="45">
        <v>73.385271317829506</v>
      </c>
    </row>
    <row r="76" spans="1:15" x14ac:dyDescent="0.25">
      <c r="A76" s="37">
        <v>10</v>
      </c>
      <c r="B76" s="178" t="s">
        <v>24</v>
      </c>
      <c r="C76" s="39">
        <v>735</v>
      </c>
      <c r="D76" s="128">
        <v>730</v>
      </c>
      <c r="E76" s="42">
        <v>537</v>
      </c>
      <c r="F76" s="41">
        <v>73.561643835616394</v>
      </c>
      <c r="G76" s="42">
        <v>100</v>
      </c>
      <c r="H76" s="41">
        <v>75.187969924811995</v>
      </c>
      <c r="I76" s="42">
        <v>173</v>
      </c>
      <c r="J76" s="41">
        <v>75.545851528384304</v>
      </c>
      <c r="K76" s="42">
        <v>260</v>
      </c>
      <c r="L76" s="41">
        <v>72.022160664819907</v>
      </c>
      <c r="M76" s="42">
        <v>4</v>
      </c>
      <c r="N76" s="44">
        <v>57.142857142857103</v>
      </c>
      <c r="O76" s="45">
        <v>72.620547945205502</v>
      </c>
    </row>
    <row r="77" spans="1:15" x14ac:dyDescent="0.25">
      <c r="A77" s="37">
        <v>11</v>
      </c>
      <c r="B77" s="178" t="s">
        <v>25</v>
      </c>
      <c r="C77" s="39">
        <v>1499</v>
      </c>
      <c r="D77" s="128">
        <v>1460</v>
      </c>
      <c r="E77" s="42">
        <v>989</v>
      </c>
      <c r="F77" s="41">
        <v>67.739726027397296</v>
      </c>
      <c r="G77" s="42">
        <v>239</v>
      </c>
      <c r="H77" s="41">
        <v>75.157232704402503</v>
      </c>
      <c r="I77" s="42">
        <v>311</v>
      </c>
      <c r="J77" s="41">
        <v>66.311300639658896</v>
      </c>
      <c r="K77" s="42">
        <v>413</v>
      </c>
      <c r="L77" s="41">
        <v>68.377483443708599</v>
      </c>
      <c r="M77" s="42">
        <v>26</v>
      </c>
      <c r="N77" s="44">
        <v>37.681159420289902</v>
      </c>
      <c r="O77" s="45">
        <v>69.870547945205502</v>
      </c>
    </row>
    <row r="78" spans="1:15" x14ac:dyDescent="0.25">
      <c r="A78" s="37">
        <v>12</v>
      </c>
      <c r="B78" s="178" t="s">
        <v>26</v>
      </c>
      <c r="C78" s="39">
        <v>1183</v>
      </c>
      <c r="D78" s="128">
        <v>1144</v>
      </c>
      <c r="E78" s="42">
        <v>862</v>
      </c>
      <c r="F78" s="41">
        <v>75.349650349650304</v>
      </c>
      <c r="G78" s="42">
        <v>277</v>
      </c>
      <c r="H78" s="41">
        <v>81.952662721893503</v>
      </c>
      <c r="I78" s="42">
        <v>347</v>
      </c>
      <c r="J78" s="41">
        <v>73.829787234042598</v>
      </c>
      <c r="K78" s="42">
        <v>220</v>
      </c>
      <c r="L78" s="41">
        <v>71.895424836601293</v>
      </c>
      <c r="M78" s="42">
        <v>18</v>
      </c>
      <c r="N78" s="44">
        <v>60</v>
      </c>
      <c r="O78" s="45">
        <v>72.75</v>
      </c>
    </row>
    <row r="79" spans="1:15" x14ac:dyDescent="0.25">
      <c r="A79" s="37">
        <v>13</v>
      </c>
      <c r="B79" s="178" t="s">
        <v>27</v>
      </c>
      <c r="C79" s="39">
        <v>1158</v>
      </c>
      <c r="D79" s="128">
        <v>1120</v>
      </c>
      <c r="E79" s="42">
        <v>760</v>
      </c>
      <c r="F79" s="41">
        <v>67.857142857142904</v>
      </c>
      <c r="G79" s="42">
        <v>160</v>
      </c>
      <c r="H79" s="41">
        <v>70.484581497797393</v>
      </c>
      <c r="I79" s="42">
        <v>241</v>
      </c>
      <c r="J79" s="41">
        <v>65.667574931880097</v>
      </c>
      <c r="K79" s="42">
        <v>331</v>
      </c>
      <c r="L79" s="41">
        <v>69.102296450939505</v>
      </c>
      <c r="M79" s="42">
        <v>28</v>
      </c>
      <c r="N79" s="44">
        <v>59.574468085106403</v>
      </c>
      <c r="O79" s="45">
        <v>70.252678571428604</v>
      </c>
    </row>
    <row r="80" spans="1:15" x14ac:dyDescent="0.25">
      <c r="A80" s="37">
        <v>14</v>
      </c>
      <c r="B80" s="178" t="s">
        <v>28</v>
      </c>
      <c r="C80" s="39">
        <v>987</v>
      </c>
      <c r="D80" s="128">
        <v>962</v>
      </c>
      <c r="E80" s="42">
        <v>741</v>
      </c>
      <c r="F80" s="41">
        <v>77.027027027027003</v>
      </c>
      <c r="G80" s="42">
        <v>259</v>
      </c>
      <c r="H80" s="41">
        <v>83.548387096774206</v>
      </c>
      <c r="I80" s="42">
        <v>281</v>
      </c>
      <c r="J80" s="41">
        <v>75.133689839572199</v>
      </c>
      <c r="K80" s="42">
        <v>195</v>
      </c>
      <c r="L80" s="41">
        <v>72.490706319702596</v>
      </c>
      <c r="M80" s="42">
        <v>6</v>
      </c>
      <c r="N80" s="44">
        <v>66.6666666666667</v>
      </c>
      <c r="O80" s="45">
        <v>72.1237006237006</v>
      </c>
    </row>
    <row r="81" spans="1:15" x14ac:dyDescent="0.25">
      <c r="A81" s="37">
        <v>15</v>
      </c>
      <c r="B81" s="178" t="s">
        <v>29</v>
      </c>
      <c r="C81" s="39">
        <v>1380</v>
      </c>
      <c r="D81" s="128">
        <v>1341</v>
      </c>
      <c r="E81" s="42">
        <v>1060</v>
      </c>
      <c r="F81" s="41">
        <v>79.0454884414616</v>
      </c>
      <c r="G81" s="42">
        <v>254</v>
      </c>
      <c r="H81" s="41">
        <v>83.828382838283801</v>
      </c>
      <c r="I81" s="42">
        <v>365</v>
      </c>
      <c r="J81" s="41">
        <v>79.6943231441048</v>
      </c>
      <c r="K81" s="42">
        <v>403</v>
      </c>
      <c r="L81" s="41">
        <v>77.799227799227793</v>
      </c>
      <c r="M81" s="42">
        <v>38</v>
      </c>
      <c r="N81" s="44">
        <v>61.290322580645203</v>
      </c>
      <c r="O81" s="45">
        <v>73.608501118568199</v>
      </c>
    </row>
    <row r="82" spans="1:15" x14ac:dyDescent="0.25">
      <c r="A82" s="37">
        <v>16</v>
      </c>
      <c r="B82" s="178" t="s">
        <v>30</v>
      </c>
      <c r="C82" s="39">
        <v>2707</v>
      </c>
      <c r="D82" s="128">
        <v>2564</v>
      </c>
      <c r="E82" s="42">
        <v>1807</v>
      </c>
      <c r="F82" s="41">
        <v>70.475819032761294</v>
      </c>
      <c r="G82" s="42">
        <v>409</v>
      </c>
      <c r="H82" s="41">
        <v>73.693693693693703</v>
      </c>
      <c r="I82" s="42">
        <v>435</v>
      </c>
      <c r="J82" s="41">
        <v>68.6119873817035</v>
      </c>
      <c r="K82" s="42">
        <v>894</v>
      </c>
      <c r="L82" s="41">
        <v>71.065182829888698</v>
      </c>
      <c r="M82" s="42">
        <v>69</v>
      </c>
      <c r="N82" s="44">
        <v>58.974358974358999</v>
      </c>
      <c r="O82" s="45">
        <v>71.740639625585004</v>
      </c>
    </row>
    <row r="83" spans="1:15" ht="15.75" thickBot="1" x14ac:dyDescent="0.3">
      <c r="A83" s="179">
        <v>17</v>
      </c>
      <c r="B83" s="180" t="s">
        <v>31</v>
      </c>
      <c r="C83" s="48">
        <v>1154</v>
      </c>
      <c r="D83" s="133">
        <v>1130</v>
      </c>
      <c r="E83" s="51">
        <v>747</v>
      </c>
      <c r="F83" s="50">
        <v>66.106194690265497</v>
      </c>
      <c r="G83" s="51">
        <v>142</v>
      </c>
      <c r="H83" s="50">
        <v>67.619047619047606</v>
      </c>
      <c r="I83" s="51">
        <v>185</v>
      </c>
      <c r="J83" s="50">
        <v>62.925170068027199</v>
      </c>
      <c r="K83" s="51">
        <v>413</v>
      </c>
      <c r="L83" s="50">
        <v>68.039538714991807</v>
      </c>
      <c r="M83" s="51">
        <v>7</v>
      </c>
      <c r="N83" s="53">
        <v>36.842105263157897</v>
      </c>
      <c r="O83" s="54">
        <v>70.269026548672599</v>
      </c>
    </row>
    <row r="84" spans="1:15" ht="15.75" thickBot="1" x14ac:dyDescent="0.3">
      <c r="A84" s="181" t="s">
        <v>32</v>
      </c>
      <c r="B84" s="182"/>
      <c r="C84" s="140">
        <v>19331</v>
      </c>
      <c r="D84" s="183">
        <v>18731</v>
      </c>
      <c r="E84" s="138">
        <v>13578</v>
      </c>
      <c r="F84" s="184">
        <v>72.489455982061799</v>
      </c>
      <c r="G84" s="138">
        <v>3508</v>
      </c>
      <c r="H84" s="184">
        <v>77.473498233215594</v>
      </c>
      <c r="I84" s="138">
        <v>4502</v>
      </c>
      <c r="J84" s="184">
        <v>71.687898089171995</v>
      </c>
      <c r="K84" s="138">
        <v>5288</v>
      </c>
      <c r="L84" s="184">
        <v>71.286060932865993</v>
      </c>
      <c r="M84" s="138">
        <v>280</v>
      </c>
      <c r="N84" s="185">
        <v>55.445544554455402</v>
      </c>
      <c r="O84" s="186">
        <v>71.669051305322697</v>
      </c>
    </row>
    <row r="85" spans="1:15" x14ac:dyDescent="0.25">
      <c r="A85" s="187" t="s">
        <v>44</v>
      </c>
      <c r="B85" s="188"/>
      <c r="C85" s="188"/>
      <c r="D85" s="115"/>
      <c r="E85" s="33">
        <v>13830</v>
      </c>
      <c r="F85" s="32">
        <v>73.834819283540696</v>
      </c>
      <c r="G85" s="33">
        <v>3641</v>
      </c>
      <c r="H85" s="32">
        <v>80.410777385158994</v>
      </c>
      <c r="I85" s="33">
        <v>4586</v>
      </c>
      <c r="J85" s="32">
        <v>73.025477707006402</v>
      </c>
      <c r="K85" s="33">
        <v>5322</v>
      </c>
      <c r="L85" s="32">
        <v>71.744405500134803</v>
      </c>
      <c r="M85" s="33">
        <v>281</v>
      </c>
      <c r="N85" s="35">
        <v>55.643564356435597</v>
      </c>
      <c r="O85" s="189">
        <v>55.375794138059902</v>
      </c>
    </row>
    <row r="86" spans="1:15" ht="15.75" thickBot="1" x14ac:dyDescent="0.3">
      <c r="A86" s="150" t="s">
        <v>34</v>
      </c>
      <c r="B86" s="151"/>
      <c r="C86" s="151"/>
      <c r="D86" s="152"/>
      <c r="E86" s="155">
        <v>17865</v>
      </c>
      <c r="F86" s="190">
        <v>95.376648336981503</v>
      </c>
      <c r="G86" s="155">
        <v>4223</v>
      </c>
      <c r="H86" s="190">
        <v>93.264134275618403</v>
      </c>
      <c r="I86" s="155">
        <v>5941</v>
      </c>
      <c r="J86" s="190">
        <v>94.601910828025495</v>
      </c>
      <c r="K86" s="155">
        <v>7210</v>
      </c>
      <c r="L86" s="190">
        <v>97.196009706120293</v>
      </c>
      <c r="M86" s="155">
        <v>491</v>
      </c>
      <c r="N86" s="191">
        <v>97.227722772277204</v>
      </c>
      <c r="O86" s="192">
        <v>16.293257167262801</v>
      </c>
    </row>
    <row r="89" spans="1:15" x14ac:dyDescent="0.25">
      <c r="A89" s="193" t="s">
        <v>46</v>
      </c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</row>
    <row r="90" spans="1:15" ht="15.75" thickBot="1" x14ac:dyDescent="0.3">
      <c r="A90" s="3"/>
      <c r="B90" s="3"/>
      <c r="C90" s="3"/>
      <c r="D90" s="3"/>
      <c r="E90" s="3"/>
      <c r="F90" s="4"/>
      <c r="G90" s="2"/>
      <c r="H90" s="98"/>
      <c r="I90" s="2"/>
      <c r="J90" s="98"/>
      <c r="K90" s="2"/>
      <c r="L90" s="98"/>
      <c r="M90" s="2"/>
      <c r="N90" s="98"/>
      <c r="O90" s="98"/>
    </row>
    <row r="91" spans="1:15" ht="15.75" thickBot="1" x14ac:dyDescent="0.3">
      <c r="A91" s="194" t="s">
        <v>1</v>
      </c>
      <c r="B91" s="195" t="s">
        <v>2</v>
      </c>
      <c r="C91" s="101" t="s">
        <v>3</v>
      </c>
      <c r="D91" s="102" t="s">
        <v>4</v>
      </c>
      <c r="E91" s="103" t="s">
        <v>5</v>
      </c>
      <c r="F91" s="103"/>
      <c r="G91" s="103"/>
      <c r="H91" s="103"/>
      <c r="I91" s="103"/>
      <c r="J91" s="103"/>
      <c r="K91" s="103"/>
      <c r="L91" s="103"/>
      <c r="M91" s="103"/>
      <c r="N91" s="104"/>
      <c r="O91" s="105" t="s">
        <v>6</v>
      </c>
    </row>
    <row r="92" spans="1:15" x14ac:dyDescent="0.25">
      <c r="A92" s="196"/>
      <c r="B92" s="197"/>
      <c r="C92" s="108"/>
      <c r="D92" s="198"/>
      <c r="E92" s="199" t="s">
        <v>7</v>
      </c>
      <c r="F92" s="111"/>
      <c r="G92" s="112" t="s">
        <v>8</v>
      </c>
      <c r="H92" s="113"/>
      <c r="I92" s="200" t="s">
        <v>9</v>
      </c>
      <c r="J92" s="113"/>
      <c r="K92" s="112" t="s">
        <v>10</v>
      </c>
      <c r="L92" s="113"/>
      <c r="M92" s="112" t="s">
        <v>11</v>
      </c>
      <c r="N92" s="113"/>
      <c r="O92" s="114"/>
    </row>
    <row r="93" spans="1:15" ht="15.75" thickBot="1" x14ac:dyDescent="0.3">
      <c r="A93" s="201"/>
      <c r="B93" s="202"/>
      <c r="C93" s="117"/>
      <c r="D93" s="203"/>
      <c r="E93" s="204" t="s">
        <v>42</v>
      </c>
      <c r="F93" s="120" t="s">
        <v>43</v>
      </c>
      <c r="G93" s="119" t="s">
        <v>42</v>
      </c>
      <c r="H93" s="120" t="s">
        <v>43</v>
      </c>
      <c r="I93" s="204" t="s">
        <v>42</v>
      </c>
      <c r="J93" s="120" t="s">
        <v>43</v>
      </c>
      <c r="K93" s="119" t="s">
        <v>42</v>
      </c>
      <c r="L93" s="120" t="s">
        <v>43</v>
      </c>
      <c r="M93" s="119" t="s">
        <v>42</v>
      </c>
      <c r="N93" s="120" t="s">
        <v>43</v>
      </c>
      <c r="O93" s="121"/>
    </row>
    <row r="94" spans="1:15" x14ac:dyDescent="0.25">
      <c r="A94" s="205">
        <v>1</v>
      </c>
      <c r="B94" s="206" t="s">
        <v>22</v>
      </c>
      <c r="C94" s="146">
        <v>1</v>
      </c>
      <c r="D94" s="207">
        <v>1</v>
      </c>
      <c r="E94" s="148">
        <v>1</v>
      </c>
      <c r="F94" s="208">
        <v>100</v>
      </c>
      <c r="G94" s="148">
        <v>0</v>
      </c>
      <c r="H94" s="208">
        <v>0</v>
      </c>
      <c r="I94" s="148">
        <v>1</v>
      </c>
      <c r="J94" s="208">
        <f>I94*100/D94</f>
        <v>100</v>
      </c>
      <c r="K94" s="148">
        <v>0</v>
      </c>
      <c r="L94" s="208">
        <v>0</v>
      </c>
      <c r="M94" s="148">
        <v>0</v>
      </c>
      <c r="N94" s="208">
        <v>0</v>
      </c>
      <c r="O94" s="209">
        <v>71</v>
      </c>
    </row>
    <row r="95" spans="1:15" x14ac:dyDescent="0.25">
      <c r="A95" s="210">
        <v>2</v>
      </c>
      <c r="B95" s="211" t="s">
        <v>25</v>
      </c>
      <c r="C95" s="39">
        <v>142</v>
      </c>
      <c r="D95" s="212">
        <v>138</v>
      </c>
      <c r="E95" s="42">
        <v>109</v>
      </c>
      <c r="F95" s="41">
        <v>78.985507246376798</v>
      </c>
      <c r="G95" s="42">
        <v>14</v>
      </c>
      <c r="H95" s="41">
        <v>66.6666666666667</v>
      </c>
      <c r="I95" s="42">
        <v>38</v>
      </c>
      <c r="J95" s="41">
        <v>70.370370370370395</v>
      </c>
      <c r="K95" s="42">
        <v>54</v>
      </c>
      <c r="L95" s="41">
        <v>90</v>
      </c>
      <c r="M95" s="42">
        <v>3</v>
      </c>
      <c r="N95" s="41">
        <v>100</v>
      </c>
      <c r="O95" s="45">
        <v>82.608695652173907</v>
      </c>
    </row>
    <row r="96" spans="1:15" ht="15.75" thickBot="1" x14ac:dyDescent="0.3">
      <c r="A96" s="213">
        <v>3</v>
      </c>
      <c r="B96" s="214" t="s">
        <v>31</v>
      </c>
      <c r="C96" s="48">
        <v>205</v>
      </c>
      <c r="D96" s="215">
        <v>205</v>
      </c>
      <c r="E96" s="51">
        <v>159</v>
      </c>
      <c r="F96" s="50">
        <v>77.560975609756099</v>
      </c>
      <c r="G96" s="51">
        <v>18</v>
      </c>
      <c r="H96" s="50">
        <v>56.25</v>
      </c>
      <c r="I96" s="51">
        <v>63</v>
      </c>
      <c r="J96" s="50">
        <v>79.746835443037995</v>
      </c>
      <c r="K96" s="51">
        <v>76</v>
      </c>
      <c r="L96" s="50">
        <v>82.608695652173907</v>
      </c>
      <c r="M96" s="51">
        <v>2</v>
      </c>
      <c r="N96" s="50">
        <v>100</v>
      </c>
      <c r="O96" s="54">
        <v>77.775609756097595</v>
      </c>
    </row>
    <row r="97" spans="1:15" ht="15.75" thickBot="1" x14ac:dyDescent="0.3">
      <c r="A97" s="216" t="s">
        <v>32</v>
      </c>
      <c r="B97" s="217"/>
      <c r="C97" s="140">
        <f>SUM(C94:C96)</f>
        <v>348</v>
      </c>
      <c r="D97" s="218">
        <f>SUM(D94:D96)</f>
        <v>344</v>
      </c>
      <c r="E97" s="138">
        <f>SUM(E94:E96)</f>
        <v>269</v>
      </c>
      <c r="F97" s="184">
        <f>E97*100/D97</f>
        <v>78.197674418604649</v>
      </c>
      <c r="G97" s="140">
        <f>SUM(G94:G96)</f>
        <v>32</v>
      </c>
      <c r="H97" s="184">
        <f>G97*100/D97</f>
        <v>9.3023255813953494</v>
      </c>
      <c r="I97" s="138">
        <f>SUM(I94:I96)</f>
        <v>102</v>
      </c>
      <c r="J97" s="184">
        <f>I97*100/D97</f>
        <v>29.651162790697676</v>
      </c>
      <c r="K97" s="140">
        <f>SUM(K94:K96)</f>
        <v>130</v>
      </c>
      <c r="L97" s="184">
        <f>K97*100/D97</f>
        <v>37.790697674418603</v>
      </c>
      <c r="M97" s="140">
        <f>SUM(M94:M96)</f>
        <v>5</v>
      </c>
      <c r="N97" s="184">
        <v>100</v>
      </c>
      <c r="O97" s="186">
        <f>AVERAGE(O94:O96)</f>
        <v>77.128101802757172</v>
      </c>
    </row>
    <row r="98" spans="1:15" x14ac:dyDescent="0.25">
      <c r="A98" s="143" t="s">
        <v>44</v>
      </c>
      <c r="B98" s="144"/>
      <c r="C98" s="144"/>
      <c r="D98" s="219"/>
      <c r="E98" s="146">
        <v>269</v>
      </c>
      <c r="F98" s="208">
        <f>E98*100/D97</f>
        <v>78.197674418604649</v>
      </c>
      <c r="G98" s="146">
        <v>44</v>
      </c>
      <c r="H98" s="208">
        <f>G98*100/D97</f>
        <v>12.790697674418604</v>
      </c>
      <c r="I98" s="146">
        <v>106</v>
      </c>
      <c r="J98" s="208">
        <f>I98*100/D97</f>
        <v>30.813953488372093</v>
      </c>
      <c r="K98" s="146">
        <v>132</v>
      </c>
      <c r="L98" s="208">
        <f>K98*100/D97</f>
        <v>38.372093023255815</v>
      </c>
      <c r="M98" s="146">
        <v>5</v>
      </c>
      <c r="N98" s="208">
        <v>100</v>
      </c>
      <c r="O98" s="209">
        <v>63.453488372092998</v>
      </c>
    </row>
    <row r="99" spans="1:15" ht="15.75" thickBot="1" x14ac:dyDescent="0.3">
      <c r="A99" s="150" t="s">
        <v>34</v>
      </c>
      <c r="B99" s="151"/>
      <c r="C99" s="151"/>
      <c r="D99" s="220"/>
      <c r="E99" s="153">
        <v>269</v>
      </c>
      <c r="F99" s="190">
        <f>E99*100/D97</f>
        <v>78.197674418604649</v>
      </c>
      <c r="G99" s="153">
        <v>37</v>
      </c>
      <c r="H99" s="190">
        <f>G99*100/D97</f>
        <v>10.755813953488373</v>
      </c>
      <c r="I99" s="153">
        <v>122</v>
      </c>
      <c r="J99" s="190">
        <f>I99*100/D97</f>
        <v>35.465116279069768</v>
      </c>
      <c r="K99" s="153">
        <v>148</v>
      </c>
      <c r="L99" s="190">
        <f>K99*100/D97</f>
        <v>43.02325581395349</v>
      </c>
      <c r="M99" s="153">
        <v>5</v>
      </c>
      <c r="N99" s="190">
        <v>100</v>
      </c>
      <c r="O99" s="221">
        <v>16.241279069767401</v>
      </c>
    </row>
    <row r="102" spans="1:15" x14ac:dyDescent="0.25">
      <c r="A102" s="193" t="s">
        <v>47</v>
      </c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</row>
    <row r="103" spans="1:15" ht="15.75" thickBot="1" x14ac:dyDescent="0.3">
      <c r="A103" s="3"/>
      <c r="B103" s="3"/>
      <c r="C103" s="3"/>
      <c r="D103" s="3"/>
      <c r="E103" s="3"/>
      <c r="F103" s="4"/>
      <c r="G103" s="2"/>
      <c r="H103" s="98"/>
      <c r="I103" s="2"/>
      <c r="J103" s="98"/>
      <c r="K103" s="2"/>
      <c r="L103" s="98"/>
      <c r="M103" s="2"/>
      <c r="N103" s="98"/>
      <c r="O103" s="98"/>
    </row>
    <row r="104" spans="1:15" ht="15.75" thickBot="1" x14ac:dyDescent="0.3">
      <c r="A104" s="222" t="s">
        <v>1</v>
      </c>
      <c r="B104" s="223" t="s">
        <v>2</v>
      </c>
      <c r="C104" s="159" t="s">
        <v>3</v>
      </c>
      <c r="D104" s="160" t="s">
        <v>4</v>
      </c>
      <c r="E104" s="161" t="s">
        <v>5</v>
      </c>
      <c r="F104" s="161"/>
      <c r="G104" s="161"/>
      <c r="H104" s="161"/>
      <c r="I104" s="161"/>
      <c r="J104" s="161"/>
      <c r="K104" s="161"/>
      <c r="L104" s="161"/>
      <c r="M104" s="161"/>
      <c r="N104" s="8"/>
      <c r="O104" s="105" t="s">
        <v>6</v>
      </c>
    </row>
    <row r="105" spans="1:15" x14ac:dyDescent="0.25">
      <c r="A105" s="224"/>
      <c r="B105" s="225"/>
      <c r="C105" s="165"/>
      <c r="D105" s="226"/>
      <c r="E105" s="5" t="s">
        <v>7</v>
      </c>
      <c r="F105" s="15"/>
      <c r="G105" s="167" t="s">
        <v>8</v>
      </c>
      <c r="H105" s="168"/>
      <c r="I105" s="169" t="s">
        <v>9</v>
      </c>
      <c r="J105" s="168"/>
      <c r="K105" s="167" t="s">
        <v>10</v>
      </c>
      <c r="L105" s="168"/>
      <c r="M105" s="167" t="s">
        <v>11</v>
      </c>
      <c r="N105" s="168"/>
      <c r="O105" s="114"/>
    </row>
    <row r="106" spans="1:15" ht="15.75" thickBot="1" x14ac:dyDescent="0.3">
      <c r="A106" s="227"/>
      <c r="B106" s="228"/>
      <c r="C106" s="165"/>
      <c r="D106" s="226"/>
      <c r="E106" s="173" t="s">
        <v>42</v>
      </c>
      <c r="F106" s="174" t="s">
        <v>43</v>
      </c>
      <c r="G106" s="173" t="s">
        <v>42</v>
      </c>
      <c r="H106" s="175" t="s">
        <v>43</v>
      </c>
      <c r="I106" s="229" t="s">
        <v>42</v>
      </c>
      <c r="J106" s="175" t="s">
        <v>43</v>
      </c>
      <c r="K106" s="230" t="s">
        <v>42</v>
      </c>
      <c r="L106" s="231" t="s">
        <v>43</v>
      </c>
      <c r="M106" s="230" t="s">
        <v>42</v>
      </c>
      <c r="N106" s="231" t="s">
        <v>43</v>
      </c>
      <c r="O106" s="114"/>
    </row>
    <row r="107" spans="1:15" x14ac:dyDescent="0.25">
      <c r="A107" s="128">
        <v>1</v>
      </c>
      <c r="B107" s="232" t="s">
        <v>25</v>
      </c>
      <c r="C107" s="146">
        <v>29</v>
      </c>
      <c r="D107" s="233">
        <v>27</v>
      </c>
      <c r="E107" s="148">
        <v>12</v>
      </c>
      <c r="F107" s="234">
        <v>44.4444444444444</v>
      </c>
      <c r="G107" s="148">
        <v>3</v>
      </c>
      <c r="H107" s="234">
        <v>75</v>
      </c>
      <c r="I107" s="148">
        <v>6</v>
      </c>
      <c r="J107" s="234">
        <v>33.3333333333333</v>
      </c>
      <c r="K107" s="148">
        <v>2</v>
      </c>
      <c r="L107" s="234">
        <v>50</v>
      </c>
      <c r="M107" s="148">
        <v>1</v>
      </c>
      <c r="N107" s="234">
        <v>100</v>
      </c>
      <c r="O107" s="209">
        <v>57.6666666666667</v>
      </c>
    </row>
    <row r="108" spans="1:15" ht="15.75" thickBot="1" x14ac:dyDescent="0.3">
      <c r="A108" s="2">
        <v>2</v>
      </c>
      <c r="B108" s="235" t="s">
        <v>31</v>
      </c>
      <c r="C108" s="236">
        <v>19</v>
      </c>
      <c r="D108" s="2">
        <v>19</v>
      </c>
      <c r="E108" s="237">
        <v>15</v>
      </c>
      <c r="F108" s="238">
        <v>78.947368421052602</v>
      </c>
      <c r="G108" s="237">
        <v>0</v>
      </c>
      <c r="H108" s="238">
        <v>0</v>
      </c>
      <c r="I108" s="237">
        <v>7</v>
      </c>
      <c r="J108" s="238">
        <v>87.5</v>
      </c>
      <c r="K108" s="237">
        <v>8</v>
      </c>
      <c r="L108" s="238">
        <v>80</v>
      </c>
      <c r="M108" s="237">
        <v>0</v>
      </c>
      <c r="N108" s="238">
        <v>0</v>
      </c>
      <c r="O108" s="239">
        <v>85.842105263157904</v>
      </c>
    </row>
    <row r="109" spans="1:15" ht="15.75" thickBot="1" x14ac:dyDescent="0.3">
      <c r="A109" s="222" t="s">
        <v>32</v>
      </c>
      <c r="B109" s="161"/>
      <c r="C109" s="140">
        <f>C107+C108</f>
        <v>48</v>
      </c>
      <c r="D109" s="240">
        <f>D107+D108</f>
        <v>46</v>
      </c>
      <c r="E109" s="241">
        <v>27</v>
      </c>
      <c r="F109" s="242">
        <v>58.695652173912997</v>
      </c>
      <c r="G109" s="241">
        <v>3</v>
      </c>
      <c r="H109" s="242">
        <v>60</v>
      </c>
      <c r="I109" s="241">
        <v>13</v>
      </c>
      <c r="J109" s="242">
        <v>50</v>
      </c>
      <c r="K109" s="241">
        <v>10</v>
      </c>
      <c r="L109" s="242">
        <v>71.428571428571402</v>
      </c>
      <c r="M109" s="241">
        <v>1</v>
      </c>
      <c r="N109" s="242">
        <v>100</v>
      </c>
      <c r="O109" s="243">
        <v>69.304347826086996</v>
      </c>
    </row>
    <row r="110" spans="1:15" x14ac:dyDescent="0.25">
      <c r="A110" s="143" t="s">
        <v>44</v>
      </c>
      <c r="B110" s="144"/>
      <c r="C110" s="144"/>
      <c r="D110" s="145"/>
      <c r="E110" s="148">
        <v>27</v>
      </c>
      <c r="F110" s="234">
        <v>58.695652173912997</v>
      </c>
      <c r="G110" s="148">
        <v>3</v>
      </c>
      <c r="H110" s="234">
        <v>60</v>
      </c>
      <c r="I110" s="148">
        <v>13</v>
      </c>
      <c r="J110" s="234">
        <v>50</v>
      </c>
      <c r="K110" s="148">
        <v>10</v>
      </c>
      <c r="L110" s="234">
        <v>71.428571428571402</v>
      </c>
      <c r="M110" s="148">
        <v>1</v>
      </c>
      <c r="N110" s="234">
        <v>100</v>
      </c>
      <c r="O110" s="209">
        <v>48.586956521739097</v>
      </c>
    </row>
    <row r="111" spans="1:15" ht="15.75" thickBot="1" x14ac:dyDescent="0.3">
      <c r="A111" s="150" t="s">
        <v>34</v>
      </c>
      <c r="B111" s="151"/>
      <c r="C111" s="151"/>
      <c r="D111" s="152"/>
      <c r="E111" s="244">
        <v>42</v>
      </c>
      <c r="F111" s="245">
        <v>91.304347826086996</v>
      </c>
      <c r="G111" s="244">
        <v>5</v>
      </c>
      <c r="H111" s="245">
        <v>100</v>
      </c>
      <c r="I111" s="244">
        <v>22</v>
      </c>
      <c r="J111" s="245">
        <v>84.615384615384599</v>
      </c>
      <c r="K111" s="244">
        <v>14</v>
      </c>
      <c r="L111" s="245">
        <v>100</v>
      </c>
      <c r="M111" s="244">
        <v>1</v>
      </c>
      <c r="N111" s="245">
        <v>100</v>
      </c>
      <c r="O111" s="246">
        <v>20.7173913043478</v>
      </c>
    </row>
    <row r="114" spans="1:15" x14ac:dyDescent="0.25">
      <c r="A114" s="193" t="s">
        <v>48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</row>
    <row r="115" spans="1:15" ht="15.75" thickBot="1" x14ac:dyDescent="0.3">
      <c r="A115" s="3"/>
      <c r="B115" s="3"/>
      <c r="C115" s="3"/>
      <c r="D115" s="3"/>
      <c r="E115" s="3"/>
      <c r="F115" s="4"/>
      <c r="G115" s="2"/>
      <c r="H115" s="98"/>
      <c r="I115" s="2"/>
      <c r="J115" s="98"/>
      <c r="K115" s="2"/>
      <c r="L115" s="98"/>
      <c r="M115" s="2"/>
      <c r="N115" s="98"/>
      <c r="O115" s="98"/>
    </row>
    <row r="116" spans="1:15" ht="15.75" thickBot="1" x14ac:dyDescent="0.3">
      <c r="A116" s="222" t="s">
        <v>1</v>
      </c>
      <c r="B116" s="222" t="s">
        <v>2</v>
      </c>
      <c r="C116" s="159" t="s">
        <v>3</v>
      </c>
      <c r="D116" s="160" t="s">
        <v>4</v>
      </c>
      <c r="E116" s="161" t="s">
        <v>5</v>
      </c>
      <c r="F116" s="161"/>
      <c r="G116" s="161"/>
      <c r="H116" s="161"/>
      <c r="I116" s="161"/>
      <c r="J116" s="161"/>
      <c r="K116" s="161"/>
      <c r="L116" s="161"/>
      <c r="M116" s="161"/>
      <c r="N116" s="161"/>
      <c r="O116" s="162" t="s">
        <v>6</v>
      </c>
    </row>
    <row r="117" spans="1:15" x14ac:dyDescent="0.25">
      <c r="A117" s="224"/>
      <c r="B117" s="224"/>
      <c r="C117" s="165"/>
      <c r="D117" s="166"/>
      <c r="E117" s="110" t="s">
        <v>7</v>
      </c>
      <c r="F117" s="111"/>
      <c r="G117" s="167" t="s">
        <v>8</v>
      </c>
      <c r="H117" s="168"/>
      <c r="I117" s="167" t="s">
        <v>9</v>
      </c>
      <c r="J117" s="168"/>
      <c r="K117" s="167" t="s">
        <v>10</v>
      </c>
      <c r="L117" s="168"/>
      <c r="M117" s="167" t="s">
        <v>11</v>
      </c>
      <c r="N117" s="169"/>
      <c r="O117" s="170"/>
    </row>
    <row r="118" spans="1:15" ht="15.75" thickBot="1" x14ac:dyDescent="0.3">
      <c r="A118" s="227"/>
      <c r="B118" s="227"/>
      <c r="C118" s="247"/>
      <c r="D118" s="248"/>
      <c r="E118" s="119" t="s">
        <v>42</v>
      </c>
      <c r="F118" s="120" t="s">
        <v>43</v>
      </c>
      <c r="G118" s="230" t="s">
        <v>42</v>
      </c>
      <c r="H118" s="231" t="s">
        <v>43</v>
      </c>
      <c r="I118" s="230" t="s">
        <v>42</v>
      </c>
      <c r="J118" s="231" t="s">
        <v>43</v>
      </c>
      <c r="K118" s="230" t="s">
        <v>42</v>
      </c>
      <c r="L118" s="231" t="s">
        <v>43</v>
      </c>
      <c r="M118" s="230" t="s">
        <v>42</v>
      </c>
      <c r="N118" s="249" t="s">
        <v>43</v>
      </c>
      <c r="O118" s="250"/>
    </row>
    <row r="119" spans="1:15" x14ac:dyDescent="0.25">
      <c r="A119" s="123">
        <v>1</v>
      </c>
      <c r="B119" s="251" t="s">
        <v>16</v>
      </c>
      <c r="C119" s="30">
        <v>95</v>
      </c>
      <c r="D119" s="123">
        <v>91</v>
      </c>
      <c r="E119" s="252">
        <v>68</v>
      </c>
      <c r="F119" s="253">
        <v>74.725274725274701</v>
      </c>
      <c r="G119" s="33">
        <v>13</v>
      </c>
      <c r="H119" s="32">
        <v>61.904761904761898</v>
      </c>
      <c r="I119" s="33">
        <v>41</v>
      </c>
      <c r="J119" s="32">
        <v>77.358490566037702</v>
      </c>
      <c r="K119" s="33">
        <v>12</v>
      </c>
      <c r="L119" s="32">
        <v>80</v>
      </c>
      <c r="M119" s="33">
        <v>2</v>
      </c>
      <c r="N119" s="35">
        <v>100</v>
      </c>
      <c r="O119" s="254">
        <v>77.3626373626374</v>
      </c>
    </row>
    <row r="120" spans="1:15" ht="15.75" thickBot="1" x14ac:dyDescent="0.3">
      <c r="A120" s="133">
        <v>2</v>
      </c>
      <c r="B120" s="255" t="s">
        <v>49</v>
      </c>
      <c r="C120" s="48">
        <v>22</v>
      </c>
      <c r="D120" s="133">
        <v>22</v>
      </c>
      <c r="E120" s="256">
        <v>19</v>
      </c>
      <c r="F120" s="257">
        <v>86.363636363636402</v>
      </c>
      <c r="G120" s="51">
        <v>2</v>
      </c>
      <c r="H120" s="50">
        <v>100</v>
      </c>
      <c r="I120" s="51">
        <v>7</v>
      </c>
      <c r="J120" s="50">
        <v>87.5</v>
      </c>
      <c r="K120" s="51">
        <v>9</v>
      </c>
      <c r="L120" s="50">
        <v>90</v>
      </c>
      <c r="M120" s="51">
        <v>1</v>
      </c>
      <c r="N120" s="53">
        <v>50</v>
      </c>
      <c r="O120" s="258">
        <v>80.590909090909093</v>
      </c>
    </row>
    <row r="121" spans="1:15" ht="15.75" thickBot="1" x14ac:dyDescent="0.3">
      <c r="A121" s="216" t="s">
        <v>32</v>
      </c>
      <c r="B121" s="217"/>
      <c r="C121" s="140">
        <f>SUM(C119:C120)</f>
        <v>117</v>
      </c>
      <c r="D121" s="183">
        <f>SUM(D119:D120)</f>
        <v>113</v>
      </c>
      <c r="E121" s="259">
        <v>87</v>
      </c>
      <c r="F121" s="260">
        <v>76.991150442477903</v>
      </c>
      <c r="G121" s="138">
        <v>15</v>
      </c>
      <c r="H121" s="184">
        <v>65.2173913043478</v>
      </c>
      <c r="I121" s="138">
        <v>48</v>
      </c>
      <c r="J121" s="184">
        <v>78.688524590163894</v>
      </c>
      <c r="K121" s="138">
        <v>21</v>
      </c>
      <c r="L121" s="184">
        <v>84</v>
      </c>
      <c r="M121" s="138">
        <v>3</v>
      </c>
      <c r="N121" s="185">
        <v>75</v>
      </c>
      <c r="O121" s="261">
        <v>77.991150442477903</v>
      </c>
    </row>
    <row r="122" spans="1:15" x14ac:dyDescent="0.25">
      <c r="A122" s="187" t="s">
        <v>44</v>
      </c>
      <c r="B122" s="188"/>
      <c r="C122" s="188"/>
      <c r="D122" s="115"/>
      <c r="E122" s="252">
        <v>96</v>
      </c>
      <c r="F122" s="253">
        <v>84.955752212389399</v>
      </c>
      <c r="G122" s="33">
        <v>22</v>
      </c>
      <c r="H122" s="32">
        <v>95.652173913043498</v>
      </c>
      <c r="I122" s="33">
        <v>50</v>
      </c>
      <c r="J122" s="32">
        <v>81.967213114754102</v>
      </c>
      <c r="K122" s="33">
        <v>21</v>
      </c>
      <c r="L122" s="32">
        <v>84</v>
      </c>
      <c r="M122" s="33">
        <v>3</v>
      </c>
      <c r="N122" s="35">
        <v>75</v>
      </c>
      <c r="O122" s="254">
        <v>62.221238938053098</v>
      </c>
    </row>
    <row r="123" spans="1:15" ht="15.75" thickBot="1" x14ac:dyDescent="0.3">
      <c r="A123" s="150" t="s">
        <v>34</v>
      </c>
      <c r="B123" s="151"/>
      <c r="C123" s="151"/>
      <c r="D123" s="152"/>
      <c r="E123" s="262">
        <v>100</v>
      </c>
      <c r="F123" s="263">
        <v>88.495575221238894</v>
      </c>
      <c r="G123" s="155">
        <v>16</v>
      </c>
      <c r="H123" s="190">
        <v>69.565217391304301</v>
      </c>
      <c r="I123" s="155">
        <v>55</v>
      </c>
      <c r="J123" s="190">
        <v>90.163934426229503</v>
      </c>
      <c r="K123" s="155">
        <v>25</v>
      </c>
      <c r="L123" s="190">
        <v>100</v>
      </c>
      <c r="M123" s="155">
        <v>4</v>
      </c>
      <c r="N123" s="191">
        <v>100</v>
      </c>
      <c r="O123" s="264">
        <v>15.769911504424799</v>
      </c>
    </row>
  </sheetData>
  <mergeCells count="90">
    <mergeCell ref="I117:J117"/>
    <mergeCell ref="K117:L117"/>
    <mergeCell ref="M117:N117"/>
    <mergeCell ref="A121:B121"/>
    <mergeCell ref="A122:D122"/>
    <mergeCell ref="A123:D123"/>
    <mergeCell ref="A111:D111"/>
    <mergeCell ref="A114:O114"/>
    <mergeCell ref="A116:A118"/>
    <mergeCell ref="B116:B118"/>
    <mergeCell ref="C116:C118"/>
    <mergeCell ref="D116:D118"/>
    <mergeCell ref="E116:N116"/>
    <mergeCell ref="O116:O118"/>
    <mergeCell ref="E117:F117"/>
    <mergeCell ref="G117:H117"/>
    <mergeCell ref="G105:H105"/>
    <mergeCell ref="I105:J105"/>
    <mergeCell ref="K105:L105"/>
    <mergeCell ref="M105:N105"/>
    <mergeCell ref="A109:B109"/>
    <mergeCell ref="A110:D110"/>
    <mergeCell ref="A98:D98"/>
    <mergeCell ref="A99:D99"/>
    <mergeCell ref="A102:O102"/>
    <mergeCell ref="A104:A106"/>
    <mergeCell ref="B104:B106"/>
    <mergeCell ref="C104:C106"/>
    <mergeCell ref="D104:D106"/>
    <mergeCell ref="E104:N104"/>
    <mergeCell ref="O104:O106"/>
    <mergeCell ref="E105:F105"/>
    <mergeCell ref="E92:F92"/>
    <mergeCell ref="G92:H92"/>
    <mergeCell ref="I92:J92"/>
    <mergeCell ref="K92:L92"/>
    <mergeCell ref="M92:N92"/>
    <mergeCell ref="A97:B97"/>
    <mergeCell ref="A84:B84"/>
    <mergeCell ref="A85:D85"/>
    <mergeCell ref="A86:D86"/>
    <mergeCell ref="A89:O89"/>
    <mergeCell ref="A91:A93"/>
    <mergeCell ref="B91:B93"/>
    <mergeCell ref="C91:C93"/>
    <mergeCell ref="D91:D93"/>
    <mergeCell ref="E91:N91"/>
    <mergeCell ref="O91:O93"/>
    <mergeCell ref="O64:O66"/>
    <mergeCell ref="E65:F65"/>
    <mergeCell ref="G65:H65"/>
    <mergeCell ref="I65:J65"/>
    <mergeCell ref="K65:L65"/>
    <mergeCell ref="M65:N65"/>
    <mergeCell ref="K38:L38"/>
    <mergeCell ref="M38:N38"/>
    <mergeCell ref="A58:D58"/>
    <mergeCell ref="A59:D59"/>
    <mergeCell ref="A62:O62"/>
    <mergeCell ref="A64:A66"/>
    <mergeCell ref="B64:B66"/>
    <mergeCell ref="C64:C66"/>
    <mergeCell ref="D64:D66"/>
    <mergeCell ref="E64:N64"/>
    <mergeCell ref="A35:O35"/>
    <mergeCell ref="A37:A39"/>
    <mergeCell ref="B37:B39"/>
    <mergeCell ref="C37:C39"/>
    <mergeCell ref="D37:D39"/>
    <mergeCell ref="E37:N37"/>
    <mergeCell ref="O37:O39"/>
    <mergeCell ref="E38:F38"/>
    <mergeCell ref="G38:H38"/>
    <mergeCell ref="I38:J38"/>
    <mergeCell ref="M4:O4"/>
    <mergeCell ref="P4:R4"/>
    <mergeCell ref="A23:B24"/>
    <mergeCell ref="A25:D25"/>
    <mergeCell ref="A26:D26"/>
    <mergeCell ref="L30:L32"/>
    <mergeCell ref="A1:S1"/>
    <mergeCell ref="A3:A5"/>
    <mergeCell ref="B3:B5"/>
    <mergeCell ref="C3:C5"/>
    <mergeCell ref="D3:D5"/>
    <mergeCell ref="E3:R3"/>
    <mergeCell ref="S3:S5"/>
    <mergeCell ref="E4:F4"/>
    <mergeCell ref="G4:I4"/>
    <mergeCell ref="J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НКТ-2019 г. (июнь)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Зиядин</dc:creator>
  <cp:lastModifiedBy>Руслан Зиядин</cp:lastModifiedBy>
  <dcterms:created xsi:type="dcterms:W3CDTF">2015-06-05T18:19:34Z</dcterms:created>
  <dcterms:modified xsi:type="dcterms:W3CDTF">2022-06-30T10:39:45Z</dcterms:modified>
</cp:coreProperties>
</file>