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activeTab="0"/>
  </bookViews>
  <sheets>
    <sheet name="Таблица 32" sheetId="1" r:id="rId1"/>
  </sheets>
  <definedNames>
    <definedName name="_xlnm.Print_Area" localSheetId="0">'Таблица 32'!$A$1:$AP$22</definedName>
  </definedNames>
  <calcPr fullCalcOnLoad="1"/>
</workbook>
</file>

<file path=xl/sharedStrings.xml><?xml version="1.0" encoding="utf-8"?>
<sst xmlns="http://schemas.openxmlformats.org/spreadsheetml/2006/main" count="84" uniqueCount="31">
  <si>
    <t>№</t>
  </si>
  <si>
    <t>Приняли участие в тестировании</t>
  </si>
  <si>
    <t>Количество заявлений на конкурс</t>
  </si>
  <si>
    <t>Стали обладателями грантов</t>
  </si>
  <si>
    <t>Всего</t>
  </si>
  <si>
    <t>ЕНТ</t>
  </si>
  <si>
    <t>КТА</t>
  </si>
  <si>
    <t>Абс.</t>
  </si>
  <si>
    <t>%</t>
  </si>
  <si>
    <t>Қытай</t>
  </si>
  <si>
    <t>Басқалар</t>
  </si>
  <si>
    <t>Гражданство</t>
  </si>
  <si>
    <t>Өзбекстан</t>
  </si>
  <si>
    <t>Монғолия</t>
  </si>
  <si>
    <t>Ресей</t>
  </si>
  <si>
    <t>Түрікменстан</t>
  </si>
  <si>
    <t>ҚР тұрғылықты тұратын, азаматтығы жоқ тұлға</t>
  </si>
  <si>
    <t>ҚР тұрғылықты тұратын шетел азаматы</t>
  </si>
  <si>
    <t>Қырғызстан</t>
  </si>
  <si>
    <t>Тәжікстан</t>
  </si>
  <si>
    <t>Республика бойынша</t>
  </si>
  <si>
    <t>Из низ по квоте</t>
  </si>
  <si>
    <t xml:space="preserve">Результаты участия представителей казахской диаспоры в конкурсе по присуждению образовательных грантов </t>
  </si>
  <si>
    <t>Германия</t>
  </si>
  <si>
    <t>УМО</t>
  </si>
  <si>
    <t>Белорус</t>
  </si>
  <si>
    <t>АОО</t>
  </si>
  <si>
    <t>Әзірбайжан</t>
  </si>
  <si>
    <t>Иран</t>
  </si>
  <si>
    <t>Грузия</t>
  </si>
  <si>
    <t>Пәкістан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</si>
</sst>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1" fontId="7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P26"/>
  <sheetViews>
    <sheetView tabSelected="1" view="pageBreakPreview" zoomScale="70" zoomScaleNormal="85" zoomScaleSheetLayoutView="70" zoomScalePageLayoutView="0" workbookViewId="0" topLeftCell="A1">
      <selection activeCell="A2" sqref="A2:A5"/>
    </sheetView>
  </sheetViews>
  <sheetFormatPr defaultColWidth="9.00390625" defaultRowHeight="12.75"/>
  <cols>
    <col min="1" max="1" width="4.375" style="1" bestFit="1" customWidth="1"/>
    <col min="2" max="2" width="22.00390625" style="7" customWidth="1"/>
    <col min="3" max="3" width="6.625" style="1" customWidth="1"/>
    <col min="4" max="4" width="7.75390625" style="1" customWidth="1"/>
    <col min="5" max="5" width="5.75390625" style="1" customWidth="1"/>
    <col min="6" max="6" width="6.875" style="1" bestFit="1" customWidth="1"/>
    <col min="7" max="7" width="6.00390625" style="1" customWidth="1"/>
    <col min="8" max="8" width="6.75390625" style="1" customWidth="1"/>
    <col min="9" max="9" width="6.375" style="1" customWidth="1"/>
    <col min="10" max="11" width="7.75390625" style="1" customWidth="1"/>
    <col min="12" max="12" width="8.125" style="1" bestFit="1" customWidth="1"/>
    <col min="13" max="14" width="6.625" style="1" customWidth="1"/>
    <col min="15" max="15" width="5.875" style="1" customWidth="1"/>
    <col min="16" max="16" width="6.625" style="1" customWidth="1"/>
    <col min="17" max="17" width="5.875" style="1" customWidth="1"/>
    <col min="18" max="18" width="6.375" style="1" customWidth="1"/>
    <col min="19" max="19" width="6.00390625" style="1" customWidth="1"/>
    <col min="20" max="21" width="7.00390625" style="1" customWidth="1"/>
    <col min="22" max="22" width="8.125" style="1" bestFit="1" customWidth="1"/>
    <col min="23" max="23" width="6.00390625" style="1" customWidth="1"/>
    <col min="24" max="24" width="6.375" style="1" customWidth="1"/>
    <col min="25" max="25" width="6.25390625" style="1" customWidth="1"/>
    <col min="26" max="26" width="6.875" style="1" customWidth="1"/>
    <col min="27" max="27" width="5.875" style="1" customWidth="1"/>
    <col min="28" max="28" width="6.75390625" style="1" customWidth="1"/>
    <col min="29" max="29" width="6.125" style="1" customWidth="1"/>
    <col min="30" max="31" width="7.375" style="1" customWidth="1"/>
    <col min="32" max="32" width="8.125" style="1" bestFit="1" customWidth="1"/>
    <col min="33" max="33" width="6.375" style="1" customWidth="1"/>
    <col min="34" max="34" width="6.75390625" style="1" customWidth="1"/>
    <col min="35" max="35" width="6.25390625" style="1" customWidth="1"/>
    <col min="36" max="38" width="7.00390625" style="1" customWidth="1"/>
    <col min="39" max="39" width="6.75390625" style="1" customWidth="1"/>
    <col min="40" max="40" width="7.00390625" style="1" customWidth="1"/>
    <col min="41" max="41" width="6.125" style="1" customWidth="1"/>
    <col min="42" max="42" width="5.75390625" style="1" customWidth="1"/>
    <col min="43" max="16384" width="9.125" style="1" customWidth="1"/>
  </cols>
  <sheetData>
    <row r="1" spans="1:41" s="3" customFormat="1" ht="20.25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2"/>
    </row>
    <row r="2" spans="1:42" s="3" customFormat="1" ht="21" customHeight="1">
      <c r="A2" s="35" t="s">
        <v>0</v>
      </c>
      <c r="B2" s="34" t="s">
        <v>11</v>
      </c>
      <c r="C2" s="24" t="s">
        <v>1</v>
      </c>
      <c r="D2" s="25"/>
      <c r="E2" s="25"/>
      <c r="F2" s="25"/>
      <c r="G2" s="25"/>
      <c r="H2" s="25"/>
      <c r="I2" s="25"/>
      <c r="J2" s="25"/>
      <c r="K2" s="25"/>
      <c r="L2" s="26"/>
      <c r="M2" s="24" t="s">
        <v>2</v>
      </c>
      <c r="N2" s="25"/>
      <c r="O2" s="25"/>
      <c r="P2" s="25"/>
      <c r="Q2" s="25"/>
      <c r="R2" s="25"/>
      <c r="S2" s="25"/>
      <c r="T2" s="25"/>
      <c r="U2" s="25"/>
      <c r="V2" s="26"/>
      <c r="W2" s="22" t="s">
        <v>3</v>
      </c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1"/>
    </row>
    <row r="3" spans="1:42" s="3" customFormat="1" ht="21" customHeight="1">
      <c r="A3" s="35"/>
      <c r="B3" s="34"/>
      <c r="C3" s="27"/>
      <c r="D3" s="28"/>
      <c r="E3" s="28"/>
      <c r="F3" s="28"/>
      <c r="G3" s="28"/>
      <c r="H3" s="28"/>
      <c r="I3" s="28"/>
      <c r="J3" s="28"/>
      <c r="K3" s="28"/>
      <c r="L3" s="29"/>
      <c r="M3" s="27"/>
      <c r="N3" s="28"/>
      <c r="O3" s="28"/>
      <c r="P3" s="28"/>
      <c r="Q3" s="28"/>
      <c r="R3" s="28"/>
      <c r="S3" s="28"/>
      <c r="T3" s="28"/>
      <c r="U3" s="28"/>
      <c r="V3" s="29"/>
      <c r="W3" s="34" t="s">
        <v>4</v>
      </c>
      <c r="X3" s="34"/>
      <c r="Y3" s="34" t="s">
        <v>5</v>
      </c>
      <c r="Z3" s="34"/>
      <c r="AA3" s="34" t="s">
        <v>6</v>
      </c>
      <c r="AB3" s="34"/>
      <c r="AC3" s="34" t="s">
        <v>24</v>
      </c>
      <c r="AD3" s="34"/>
      <c r="AE3" s="24" t="s">
        <v>26</v>
      </c>
      <c r="AF3" s="26"/>
      <c r="AG3" s="22" t="s">
        <v>21</v>
      </c>
      <c r="AH3" s="30"/>
      <c r="AI3" s="30"/>
      <c r="AJ3" s="30"/>
      <c r="AK3" s="30"/>
      <c r="AL3" s="30"/>
      <c r="AM3" s="30"/>
      <c r="AN3" s="30"/>
      <c r="AO3" s="30"/>
      <c r="AP3" s="31"/>
    </row>
    <row r="4" spans="1:42" s="3" customFormat="1" ht="17.25" customHeight="1">
      <c r="A4" s="35"/>
      <c r="B4" s="34"/>
      <c r="C4" s="34" t="s">
        <v>4</v>
      </c>
      <c r="D4" s="34"/>
      <c r="E4" s="34" t="s">
        <v>5</v>
      </c>
      <c r="F4" s="34"/>
      <c r="G4" s="34" t="s">
        <v>6</v>
      </c>
      <c r="H4" s="34"/>
      <c r="I4" s="34" t="s">
        <v>24</v>
      </c>
      <c r="J4" s="34"/>
      <c r="K4" s="22" t="s">
        <v>26</v>
      </c>
      <c r="L4" s="23"/>
      <c r="M4" s="34" t="s">
        <v>4</v>
      </c>
      <c r="N4" s="34"/>
      <c r="O4" s="34" t="s">
        <v>5</v>
      </c>
      <c r="P4" s="34"/>
      <c r="Q4" s="34" t="s">
        <v>6</v>
      </c>
      <c r="R4" s="34"/>
      <c r="S4" s="34" t="s">
        <v>24</v>
      </c>
      <c r="T4" s="34"/>
      <c r="U4" s="22" t="s">
        <v>26</v>
      </c>
      <c r="V4" s="23"/>
      <c r="W4" s="34"/>
      <c r="X4" s="34"/>
      <c r="Y4" s="34"/>
      <c r="Z4" s="34"/>
      <c r="AA4" s="34"/>
      <c r="AB4" s="34"/>
      <c r="AC4" s="34"/>
      <c r="AD4" s="34"/>
      <c r="AE4" s="27"/>
      <c r="AF4" s="29"/>
      <c r="AG4" s="34" t="s">
        <v>4</v>
      </c>
      <c r="AH4" s="34"/>
      <c r="AI4" s="34" t="s">
        <v>5</v>
      </c>
      <c r="AJ4" s="34"/>
      <c r="AK4" s="34" t="s">
        <v>6</v>
      </c>
      <c r="AL4" s="34"/>
      <c r="AM4" s="36" t="s">
        <v>24</v>
      </c>
      <c r="AN4" s="37"/>
      <c r="AO4" s="22" t="s">
        <v>26</v>
      </c>
      <c r="AP4" s="23"/>
    </row>
    <row r="5" spans="1:42" s="3" customFormat="1" ht="27" customHeight="1">
      <c r="A5" s="35"/>
      <c r="B5" s="34"/>
      <c r="C5" s="10" t="s">
        <v>7</v>
      </c>
      <c r="D5" s="10" t="s">
        <v>8</v>
      </c>
      <c r="E5" s="10" t="s">
        <v>7</v>
      </c>
      <c r="F5" s="10" t="s">
        <v>8</v>
      </c>
      <c r="G5" s="10" t="s">
        <v>7</v>
      </c>
      <c r="H5" s="10" t="s">
        <v>8</v>
      </c>
      <c r="I5" s="10" t="s">
        <v>7</v>
      </c>
      <c r="J5" s="10" t="s">
        <v>8</v>
      </c>
      <c r="K5" s="10" t="s">
        <v>7</v>
      </c>
      <c r="L5" s="10" t="s">
        <v>8</v>
      </c>
      <c r="M5" s="10" t="s">
        <v>7</v>
      </c>
      <c r="N5" s="10" t="s">
        <v>8</v>
      </c>
      <c r="O5" s="10" t="s">
        <v>7</v>
      </c>
      <c r="P5" s="10" t="s">
        <v>8</v>
      </c>
      <c r="Q5" s="10" t="s">
        <v>7</v>
      </c>
      <c r="R5" s="10" t="s">
        <v>8</v>
      </c>
      <c r="S5" s="10" t="s">
        <v>7</v>
      </c>
      <c r="T5" s="10" t="s">
        <v>8</v>
      </c>
      <c r="U5" s="10" t="s">
        <v>7</v>
      </c>
      <c r="V5" s="10" t="s">
        <v>8</v>
      </c>
      <c r="W5" s="10" t="s">
        <v>7</v>
      </c>
      <c r="X5" s="10" t="s">
        <v>8</v>
      </c>
      <c r="Y5" s="10" t="s">
        <v>7</v>
      </c>
      <c r="Z5" s="10" t="s">
        <v>8</v>
      </c>
      <c r="AA5" s="10" t="s">
        <v>7</v>
      </c>
      <c r="AB5" s="10" t="s">
        <v>8</v>
      </c>
      <c r="AC5" s="10" t="s">
        <v>7</v>
      </c>
      <c r="AD5" s="10" t="s">
        <v>8</v>
      </c>
      <c r="AE5" s="10" t="s">
        <v>7</v>
      </c>
      <c r="AF5" s="10" t="s">
        <v>8</v>
      </c>
      <c r="AG5" s="10" t="s">
        <v>7</v>
      </c>
      <c r="AH5" s="10" t="s">
        <v>8</v>
      </c>
      <c r="AI5" s="10" t="s">
        <v>7</v>
      </c>
      <c r="AJ5" s="10" t="s">
        <v>8</v>
      </c>
      <c r="AK5" s="10" t="s">
        <v>7</v>
      </c>
      <c r="AL5" s="10" t="s">
        <v>8</v>
      </c>
      <c r="AM5" s="11" t="s">
        <v>7</v>
      </c>
      <c r="AN5" s="11" t="s">
        <v>8</v>
      </c>
      <c r="AO5" s="10" t="s">
        <v>7</v>
      </c>
      <c r="AP5" s="10" t="s">
        <v>8</v>
      </c>
    </row>
    <row r="6" spans="1:42" ht="15.75">
      <c r="A6" s="8">
        <v>1</v>
      </c>
      <c r="B6" s="14" t="s">
        <v>12</v>
      </c>
      <c r="C6" s="12">
        <v>1194</v>
      </c>
      <c r="D6" s="9">
        <f aca="true" t="shared" si="0" ref="D6:D17">C6/C$22*100</f>
        <v>50.40101308569016</v>
      </c>
      <c r="E6" s="12">
        <v>96</v>
      </c>
      <c r="F6" s="9">
        <f>E6/E$22*100</f>
        <v>31.788079470198678</v>
      </c>
      <c r="G6" s="12">
        <v>1098</v>
      </c>
      <c r="H6" s="9">
        <f aca="true" t="shared" si="1" ref="H6:H21">G6/G$22*100</f>
        <v>53.14617618586641</v>
      </c>
      <c r="I6" s="12">
        <v>0</v>
      </c>
      <c r="J6" s="9">
        <v>0</v>
      </c>
      <c r="K6" s="18">
        <v>0</v>
      </c>
      <c r="L6" s="9">
        <v>0</v>
      </c>
      <c r="M6" s="12">
        <v>424</v>
      </c>
      <c r="N6" s="9">
        <f>M6/M$22*100</f>
        <v>40.2659069325736</v>
      </c>
      <c r="O6" s="12">
        <v>56</v>
      </c>
      <c r="P6" s="9">
        <f aca="true" t="shared" si="2" ref="P6:P21">O6/O$22*100</f>
        <v>31.818181818181817</v>
      </c>
      <c r="Q6" s="12">
        <v>368</v>
      </c>
      <c r="R6" s="9">
        <f aca="true" t="shared" si="3" ref="R6:R21">Q6/Q$22*100</f>
        <v>42.00913242009132</v>
      </c>
      <c r="S6" s="12">
        <v>0</v>
      </c>
      <c r="T6" s="9">
        <v>0</v>
      </c>
      <c r="U6" s="18">
        <v>0</v>
      </c>
      <c r="V6" s="9">
        <v>0</v>
      </c>
      <c r="W6" s="12">
        <v>158</v>
      </c>
      <c r="X6" s="9">
        <f aca="true" t="shared" si="4" ref="X6:X21">W6/W$22*100</f>
        <v>32.84823284823285</v>
      </c>
      <c r="Y6" s="12">
        <v>28</v>
      </c>
      <c r="Z6" s="9">
        <f aca="true" t="shared" si="5" ref="Z6:Z21">Y6/Y$22*100</f>
        <v>28.000000000000004</v>
      </c>
      <c r="AA6" s="12">
        <v>130</v>
      </c>
      <c r="AB6" s="9">
        <f aca="true" t="shared" si="6" ref="AB6:AB21">AA6/AA$22*100</f>
        <v>34.21052631578947</v>
      </c>
      <c r="AC6" s="12">
        <v>0</v>
      </c>
      <c r="AD6" s="9">
        <v>0</v>
      </c>
      <c r="AE6" s="18">
        <v>0</v>
      </c>
      <c r="AF6" s="9">
        <v>0</v>
      </c>
      <c r="AG6" s="12">
        <v>158</v>
      </c>
      <c r="AH6" s="9">
        <f aca="true" t="shared" si="7" ref="AH6:AH21">AG6/AG$22*100</f>
        <v>32.84823284823285</v>
      </c>
      <c r="AI6" s="12">
        <v>28</v>
      </c>
      <c r="AJ6" s="9">
        <f aca="true" t="shared" si="8" ref="AJ6:AJ21">AI6/AI$22*100</f>
        <v>28.000000000000004</v>
      </c>
      <c r="AK6" s="12">
        <v>130</v>
      </c>
      <c r="AL6" s="9">
        <f aca="true" t="shared" si="9" ref="AL6:AL21">AK6/AK$22*100</f>
        <v>34.21052631578947</v>
      </c>
      <c r="AM6" s="12">
        <v>0</v>
      </c>
      <c r="AN6" s="13">
        <v>0</v>
      </c>
      <c r="AO6" s="12">
        <v>0</v>
      </c>
      <c r="AP6" s="9">
        <v>0</v>
      </c>
    </row>
    <row r="7" spans="1:42" ht="15.75">
      <c r="A7" s="8">
        <v>2</v>
      </c>
      <c r="B7" s="14" t="s">
        <v>9</v>
      </c>
      <c r="C7" s="12">
        <v>742</v>
      </c>
      <c r="D7" s="9">
        <f t="shared" si="0"/>
        <v>31.321232587589698</v>
      </c>
      <c r="E7" s="12">
        <v>95</v>
      </c>
      <c r="F7" s="9">
        <f>E7/E$22*100</f>
        <v>31.456953642384107</v>
      </c>
      <c r="G7" s="12">
        <v>647</v>
      </c>
      <c r="H7" s="9">
        <f t="shared" si="1"/>
        <v>31.31655372700871</v>
      </c>
      <c r="I7" s="12">
        <v>0</v>
      </c>
      <c r="J7" s="9">
        <v>0</v>
      </c>
      <c r="K7" s="18">
        <v>0</v>
      </c>
      <c r="L7" s="9">
        <v>0</v>
      </c>
      <c r="M7" s="12">
        <v>450</v>
      </c>
      <c r="N7" s="9">
        <f>M7/M$22*100</f>
        <v>42.73504273504273</v>
      </c>
      <c r="O7" s="12">
        <v>69</v>
      </c>
      <c r="P7" s="9">
        <f t="shared" si="2"/>
        <v>39.20454545454545</v>
      </c>
      <c r="Q7" s="12">
        <v>381</v>
      </c>
      <c r="R7" s="9">
        <f t="shared" si="3"/>
        <v>43.49315068493151</v>
      </c>
      <c r="S7" s="12">
        <v>0</v>
      </c>
      <c r="T7" s="9">
        <v>0</v>
      </c>
      <c r="U7" s="18">
        <v>0</v>
      </c>
      <c r="V7" s="9">
        <v>0</v>
      </c>
      <c r="W7" s="12">
        <v>234</v>
      </c>
      <c r="X7" s="9">
        <f t="shared" si="4"/>
        <v>48.64864864864865</v>
      </c>
      <c r="Y7" s="12">
        <v>42</v>
      </c>
      <c r="Z7" s="9">
        <f t="shared" si="5"/>
        <v>42</v>
      </c>
      <c r="AA7" s="12">
        <v>192</v>
      </c>
      <c r="AB7" s="9">
        <f t="shared" si="6"/>
        <v>50.526315789473685</v>
      </c>
      <c r="AC7" s="12">
        <v>0</v>
      </c>
      <c r="AD7" s="9">
        <v>0</v>
      </c>
      <c r="AE7" s="18">
        <v>0</v>
      </c>
      <c r="AF7" s="9">
        <v>0</v>
      </c>
      <c r="AG7" s="12">
        <v>234</v>
      </c>
      <c r="AH7" s="9">
        <f t="shared" si="7"/>
        <v>48.64864864864865</v>
      </c>
      <c r="AI7" s="12">
        <v>42</v>
      </c>
      <c r="AJ7" s="9">
        <f t="shared" si="8"/>
        <v>42</v>
      </c>
      <c r="AK7" s="12">
        <v>192</v>
      </c>
      <c r="AL7" s="9">
        <f t="shared" si="9"/>
        <v>50.526315789473685</v>
      </c>
      <c r="AM7" s="12">
        <v>0</v>
      </c>
      <c r="AN7" s="13">
        <v>0</v>
      </c>
      <c r="AO7" s="12">
        <v>0</v>
      </c>
      <c r="AP7" s="9">
        <v>0</v>
      </c>
    </row>
    <row r="8" spans="1:42" ht="15.75">
      <c r="A8" s="8">
        <v>3</v>
      </c>
      <c r="B8" s="14" t="s">
        <v>13</v>
      </c>
      <c r="C8" s="12">
        <v>172</v>
      </c>
      <c r="D8" s="9">
        <f t="shared" si="0"/>
        <v>7.260447446179823</v>
      </c>
      <c r="E8" s="12">
        <v>9</v>
      </c>
      <c r="F8" s="9">
        <f>E8/E$22*100</f>
        <v>2.980132450331126</v>
      </c>
      <c r="G8" s="12">
        <v>163</v>
      </c>
      <c r="H8" s="9">
        <f t="shared" si="1"/>
        <v>7.889641819941917</v>
      </c>
      <c r="I8" s="12">
        <v>0</v>
      </c>
      <c r="J8" s="9">
        <v>0</v>
      </c>
      <c r="K8" s="18">
        <v>0</v>
      </c>
      <c r="L8" s="9">
        <v>0</v>
      </c>
      <c r="M8" s="12">
        <v>87</v>
      </c>
      <c r="N8" s="9">
        <f>M8/M$22*100</f>
        <v>8.262108262108262</v>
      </c>
      <c r="O8" s="12">
        <v>4</v>
      </c>
      <c r="P8" s="9">
        <f t="shared" si="2"/>
        <v>2.272727272727273</v>
      </c>
      <c r="Q8" s="12">
        <v>83</v>
      </c>
      <c r="R8" s="9">
        <f t="shared" si="3"/>
        <v>9.474885844748858</v>
      </c>
      <c r="S8" s="12">
        <v>0</v>
      </c>
      <c r="T8" s="9">
        <v>0</v>
      </c>
      <c r="U8" s="18">
        <v>0</v>
      </c>
      <c r="V8" s="9">
        <v>0</v>
      </c>
      <c r="W8" s="12">
        <v>33</v>
      </c>
      <c r="X8" s="9">
        <f t="shared" si="4"/>
        <v>6.860706860706861</v>
      </c>
      <c r="Y8" s="12">
        <v>4</v>
      </c>
      <c r="Z8" s="9">
        <f t="shared" si="5"/>
        <v>4</v>
      </c>
      <c r="AA8" s="12">
        <v>29</v>
      </c>
      <c r="AB8" s="9">
        <f t="shared" si="6"/>
        <v>7.631578947368421</v>
      </c>
      <c r="AC8" s="12">
        <v>0</v>
      </c>
      <c r="AD8" s="9">
        <v>0</v>
      </c>
      <c r="AE8" s="18">
        <v>0</v>
      </c>
      <c r="AF8" s="9">
        <v>0</v>
      </c>
      <c r="AG8" s="12">
        <v>33</v>
      </c>
      <c r="AH8" s="9">
        <f t="shared" si="7"/>
        <v>6.860706860706861</v>
      </c>
      <c r="AI8" s="12">
        <v>4</v>
      </c>
      <c r="AJ8" s="9">
        <f t="shared" si="8"/>
        <v>4</v>
      </c>
      <c r="AK8" s="12">
        <v>29</v>
      </c>
      <c r="AL8" s="9">
        <f t="shared" si="9"/>
        <v>7.631578947368421</v>
      </c>
      <c r="AM8" s="12">
        <v>0</v>
      </c>
      <c r="AN8" s="13">
        <v>0</v>
      </c>
      <c r="AO8" s="12">
        <v>0</v>
      </c>
      <c r="AP8" s="9">
        <v>0</v>
      </c>
    </row>
    <row r="9" spans="1:42" ht="15.75">
      <c r="A9" s="8">
        <v>4</v>
      </c>
      <c r="B9" s="14" t="s">
        <v>14</v>
      </c>
      <c r="C9" s="12">
        <v>86</v>
      </c>
      <c r="D9" s="9">
        <f t="shared" si="0"/>
        <v>3.6302237230899115</v>
      </c>
      <c r="E9" s="12">
        <v>28</v>
      </c>
      <c r="F9" s="9">
        <f>E9/E$22*100</f>
        <v>9.271523178807946</v>
      </c>
      <c r="G9" s="12">
        <v>57</v>
      </c>
      <c r="H9" s="9">
        <f t="shared" si="1"/>
        <v>2.7589545014520813</v>
      </c>
      <c r="I9" s="12">
        <v>1</v>
      </c>
      <c r="J9" s="9">
        <v>0</v>
      </c>
      <c r="K9" s="18">
        <v>0</v>
      </c>
      <c r="L9" s="9">
        <v>0</v>
      </c>
      <c r="M9" s="12">
        <v>23</v>
      </c>
      <c r="N9" s="9">
        <f>M9/M$22*100</f>
        <v>2.184235517568851</v>
      </c>
      <c r="O9" s="12">
        <v>12</v>
      </c>
      <c r="P9" s="9">
        <f t="shared" si="2"/>
        <v>6.8181818181818175</v>
      </c>
      <c r="Q9" s="12">
        <v>10</v>
      </c>
      <c r="R9" s="9">
        <f t="shared" si="3"/>
        <v>1.141552511415525</v>
      </c>
      <c r="S9" s="12">
        <v>1</v>
      </c>
      <c r="T9" s="9">
        <v>0</v>
      </c>
      <c r="U9" s="18">
        <v>0</v>
      </c>
      <c r="V9" s="9">
        <v>0</v>
      </c>
      <c r="W9" s="12">
        <v>12</v>
      </c>
      <c r="X9" s="9">
        <f t="shared" si="4"/>
        <v>2.494802494802495</v>
      </c>
      <c r="Y9" s="12">
        <v>6</v>
      </c>
      <c r="Z9" s="9">
        <f t="shared" si="5"/>
        <v>6</v>
      </c>
      <c r="AA9" s="12">
        <v>5</v>
      </c>
      <c r="AB9" s="9">
        <f t="shared" si="6"/>
        <v>1.3157894736842104</v>
      </c>
      <c r="AC9" s="12">
        <v>1</v>
      </c>
      <c r="AD9" s="9">
        <v>0</v>
      </c>
      <c r="AE9" s="18">
        <v>0</v>
      </c>
      <c r="AF9" s="9">
        <v>0</v>
      </c>
      <c r="AG9" s="12">
        <v>12</v>
      </c>
      <c r="AH9" s="9">
        <f t="shared" si="7"/>
        <v>2.494802494802495</v>
      </c>
      <c r="AI9" s="12">
        <v>6</v>
      </c>
      <c r="AJ9" s="9">
        <f t="shared" si="8"/>
        <v>6</v>
      </c>
      <c r="AK9" s="12">
        <v>5</v>
      </c>
      <c r="AL9" s="9">
        <f t="shared" si="9"/>
        <v>1.3157894736842104</v>
      </c>
      <c r="AM9" s="12">
        <v>1</v>
      </c>
      <c r="AN9" s="13">
        <v>0</v>
      </c>
      <c r="AO9" s="12">
        <v>0</v>
      </c>
      <c r="AP9" s="9">
        <v>0</v>
      </c>
    </row>
    <row r="10" spans="1:42" ht="15.75" customHeight="1">
      <c r="A10" s="8">
        <v>5</v>
      </c>
      <c r="B10" s="14" t="s">
        <v>17</v>
      </c>
      <c r="C10" s="12">
        <v>61</v>
      </c>
      <c r="D10" s="9">
        <f t="shared" si="0"/>
        <v>2.574926129168426</v>
      </c>
      <c r="E10" s="12">
        <v>48</v>
      </c>
      <c r="F10" s="9">
        <f>E10*100/E22</f>
        <v>15.894039735099337</v>
      </c>
      <c r="G10" s="12">
        <v>13</v>
      </c>
      <c r="H10" s="9">
        <f t="shared" si="1"/>
        <v>0.6292352371732818</v>
      </c>
      <c r="I10" s="12">
        <v>0</v>
      </c>
      <c r="J10" s="9">
        <v>0</v>
      </c>
      <c r="K10" s="18">
        <v>0</v>
      </c>
      <c r="L10" s="9">
        <v>0</v>
      </c>
      <c r="M10" s="12">
        <v>32</v>
      </c>
      <c r="N10" s="9">
        <f>M10*100/M22</f>
        <v>3.038936372269706</v>
      </c>
      <c r="O10" s="12">
        <v>31</v>
      </c>
      <c r="P10" s="9">
        <f t="shared" si="2"/>
        <v>17.613636363636363</v>
      </c>
      <c r="Q10" s="12">
        <v>1</v>
      </c>
      <c r="R10" s="9">
        <f t="shared" si="3"/>
        <v>0.1141552511415525</v>
      </c>
      <c r="S10" s="12">
        <v>0</v>
      </c>
      <c r="T10" s="9">
        <v>0</v>
      </c>
      <c r="U10" s="18">
        <v>0</v>
      </c>
      <c r="V10" s="9">
        <v>0</v>
      </c>
      <c r="W10" s="12">
        <v>17</v>
      </c>
      <c r="X10" s="9">
        <f t="shared" si="4"/>
        <v>3.5343035343035343</v>
      </c>
      <c r="Y10" s="12">
        <v>16</v>
      </c>
      <c r="Z10" s="9">
        <f t="shared" si="5"/>
        <v>16</v>
      </c>
      <c r="AA10" s="12">
        <v>1</v>
      </c>
      <c r="AB10" s="9">
        <f t="shared" si="6"/>
        <v>0.2631578947368421</v>
      </c>
      <c r="AC10" s="12">
        <v>0</v>
      </c>
      <c r="AD10" s="9">
        <v>0</v>
      </c>
      <c r="AE10" s="18">
        <v>0</v>
      </c>
      <c r="AF10" s="9">
        <v>0</v>
      </c>
      <c r="AG10" s="12">
        <v>17</v>
      </c>
      <c r="AH10" s="9">
        <f t="shared" si="7"/>
        <v>3.5343035343035343</v>
      </c>
      <c r="AI10" s="12">
        <v>16</v>
      </c>
      <c r="AJ10" s="9">
        <f t="shared" si="8"/>
        <v>16</v>
      </c>
      <c r="AK10" s="12">
        <v>1</v>
      </c>
      <c r="AL10" s="9">
        <f t="shared" si="9"/>
        <v>0.2631578947368421</v>
      </c>
      <c r="AM10" s="12">
        <v>0</v>
      </c>
      <c r="AN10" s="13">
        <v>0</v>
      </c>
      <c r="AO10" s="12">
        <v>0</v>
      </c>
      <c r="AP10" s="9">
        <v>0</v>
      </c>
    </row>
    <row r="11" spans="1:42" ht="45.75" customHeight="1">
      <c r="A11" s="8">
        <v>6</v>
      </c>
      <c r="B11" s="14" t="s">
        <v>15</v>
      </c>
      <c r="C11" s="12">
        <v>50</v>
      </c>
      <c r="D11" s="9">
        <f t="shared" si="0"/>
        <v>2.1105951878429714</v>
      </c>
      <c r="E11" s="12">
        <v>6</v>
      </c>
      <c r="F11" s="9">
        <f>E11*100/E22</f>
        <v>1.9867549668874172</v>
      </c>
      <c r="G11" s="12">
        <v>44</v>
      </c>
      <c r="H11" s="9">
        <f t="shared" si="1"/>
        <v>2.1297192642787994</v>
      </c>
      <c r="I11" s="12">
        <v>0</v>
      </c>
      <c r="J11" s="9">
        <v>0</v>
      </c>
      <c r="K11" s="18">
        <v>0</v>
      </c>
      <c r="L11" s="9">
        <v>0</v>
      </c>
      <c r="M11" s="12">
        <v>16</v>
      </c>
      <c r="N11" s="9">
        <f>M11*100/M22</f>
        <v>1.519468186134853</v>
      </c>
      <c r="O11" s="12">
        <v>2</v>
      </c>
      <c r="P11" s="9">
        <f t="shared" si="2"/>
        <v>1.1363636363636365</v>
      </c>
      <c r="Q11" s="12">
        <v>14</v>
      </c>
      <c r="R11" s="9">
        <f t="shared" si="3"/>
        <v>1.5981735159817352</v>
      </c>
      <c r="S11" s="12">
        <v>0</v>
      </c>
      <c r="T11" s="9">
        <v>0</v>
      </c>
      <c r="U11" s="18">
        <v>0</v>
      </c>
      <c r="V11" s="9">
        <v>0</v>
      </c>
      <c r="W11" s="12">
        <v>9</v>
      </c>
      <c r="X11" s="9">
        <f t="shared" si="4"/>
        <v>1.8711018711018712</v>
      </c>
      <c r="Y11" s="12">
        <v>2</v>
      </c>
      <c r="Z11" s="9">
        <f t="shared" si="5"/>
        <v>2</v>
      </c>
      <c r="AA11" s="12">
        <v>7</v>
      </c>
      <c r="AB11" s="9">
        <f t="shared" si="6"/>
        <v>1.8421052631578945</v>
      </c>
      <c r="AC11" s="12">
        <v>0</v>
      </c>
      <c r="AD11" s="9">
        <v>0</v>
      </c>
      <c r="AE11" s="18">
        <v>0</v>
      </c>
      <c r="AF11" s="9">
        <v>0</v>
      </c>
      <c r="AG11" s="12">
        <v>9</v>
      </c>
      <c r="AH11" s="9">
        <f t="shared" si="7"/>
        <v>1.8711018711018712</v>
      </c>
      <c r="AI11" s="12">
        <v>2</v>
      </c>
      <c r="AJ11" s="9">
        <f t="shared" si="8"/>
        <v>2</v>
      </c>
      <c r="AK11" s="12">
        <v>7</v>
      </c>
      <c r="AL11" s="9">
        <f t="shared" si="9"/>
        <v>1.8421052631578945</v>
      </c>
      <c r="AM11" s="12">
        <v>0</v>
      </c>
      <c r="AN11" s="13">
        <v>0</v>
      </c>
      <c r="AO11" s="12">
        <v>0</v>
      </c>
      <c r="AP11" s="9">
        <v>0</v>
      </c>
    </row>
    <row r="12" spans="1:42" ht="45.75" customHeight="1">
      <c r="A12" s="8">
        <v>7</v>
      </c>
      <c r="B12" s="14" t="s">
        <v>10</v>
      </c>
      <c r="C12" s="12">
        <v>26</v>
      </c>
      <c r="D12" s="9">
        <f t="shared" si="0"/>
        <v>1.0975094976783453</v>
      </c>
      <c r="E12" s="12">
        <v>1</v>
      </c>
      <c r="F12" s="9">
        <f>E12*100/E22</f>
        <v>0.33112582781456956</v>
      </c>
      <c r="G12" s="12">
        <v>25</v>
      </c>
      <c r="H12" s="9">
        <f t="shared" si="1"/>
        <v>1.2100677637947725</v>
      </c>
      <c r="I12" s="12">
        <v>0</v>
      </c>
      <c r="J12" s="9">
        <v>0</v>
      </c>
      <c r="K12" s="18">
        <v>0</v>
      </c>
      <c r="L12" s="9">
        <v>0</v>
      </c>
      <c r="M12" s="12">
        <v>19</v>
      </c>
      <c r="N12" s="9">
        <f>M12*100/M22</f>
        <v>1.8043684710351378</v>
      </c>
      <c r="O12" s="12">
        <v>1</v>
      </c>
      <c r="P12" s="9">
        <f t="shared" si="2"/>
        <v>0.5681818181818182</v>
      </c>
      <c r="Q12" s="12">
        <v>18</v>
      </c>
      <c r="R12" s="9">
        <f t="shared" si="3"/>
        <v>2.054794520547945</v>
      </c>
      <c r="S12" s="12">
        <v>0</v>
      </c>
      <c r="T12" s="9">
        <v>0</v>
      </c>
      <c r="U12" s="18">
        <v>0</v>
      </c>
      <c r="V12" s="9">
        <v>0</v>
      </c>
      <c r="W12" s="12">
        <v>16</v>
      </c>
      <c r="X12" s="9">
        <f t="shared" si="4"/>
        <v>3.3264033264033266</v>
      </c>
      <c r="Y12" s="12">
        <v>1</v>
      </c>
      <c r="Z12" s="9">
        <f t="shared" si="5"/>
        <v>1</v>
      </c>
      <c r="AA12" s="12">
        <v>15</v>
      </c>
      <c r="AB12" s="9">
        <f t="shared" si="6"/>
        <v>3.9473684210526314</v>
      </c>
      <c r="AC12" s="12">
        <v>0</v>
      </c>
      <c r="AD12" s="9">
        <v>0</v>
      </c>
      <c r="AE12" s="18">
        <v>0</v>
      </c>
      <c r="AF12" s="9">
        <v>0</v>
      </c>
      <c r="AG12" s="12">
        <v>16</v>
      </c>
      <c r="AH12" s="9">
        <f t="shared" si="7"/>
        <v>3.3264033264033266</v>
      </c>
      <c r="AI12" s="12">
        <v>1</v>
      </c>
      <c r="AJ12" s="9">
        <f t="shared" si="8"/>
        <v>1</v>
      </c>
      <c r="AK12" s="12">
        <v>15</v>
      </c>
      <c r="AL12" s="9">
        <f t="shared" si="9"/>
        <v>3.9473684210526314</v>
      </c>
      <c r="AM12" s="12">
        <v>0</v>
      </c>
      <c r="AN12" s="13">
        <v>0</v>
      </c>
      <c r="AO12" s="12">
        <v>0</v>
      </c>
      <c r="AP12" s="9">
        <v>0</v>
      </c>
    </row>
    <row r="13" spans="1:42" ht="15.75" customHeight="1">
      <c r="A13" s="8">
        <v>8</v>
      </c>
      <c r="B13" s="14" t="s">
        <v>16</v>
      </c>
      <c r="C13" s="12">
        <v>15</v>
      </c>
      <c r="D13" s="9">
        <f t="shared" si="0"/>
        <v>0.6331785563528914</v>
      </c>
      <c r="E13" s="12">
        <v>14</v>
      </c>
      <c r="F13" s="9">
        <f>E13*100/E22</f>
        <v>4.635761589403973</v>
      </c>
      <c r="G13" s="12">
        <v>1</v>
      </c>
      <c r="H13" s="9">
        <f t="shared" si="1"/>
        <v>0.0484027105517909</v>
      </c>
      <c r="I13" s="12">
        <v>0</v>
      </c>
      <c r="J13" s="9">
        <v>0</v>
      </c>
      <c r="K13" s="18">
        <v>0</v>
      </c>
      <c r="L13" s="9">
        <v>0</v>
      </c>
      <c r="M13" s="12">
        <v>0</v>
      </c>
      <c r="N13" s="9">
        <f>M13*100/M22</f>
        <v>0</v>
      </c>
      <c r="O13" s="12">
        <v>0</v>
      </c>
      <c r="P13" s="9">
        <f t="shared" si="2"/>
        <v>0</v>
      </c>
      <c r="Q13" s="12">
        <v>0</v>
      </c>
      <c r="R13" s="9">
        <f t="shared" si="3"/>
        <v>0</v>
      </c>
      <c r="S13" s="12">
        <v>0</v>
      </c>
      <c r="T13" s="9">
        <v>0</v>
      </c>
      <c r="U13" s="18">
        <v>0</v>
      </c>
      <c r="V13" s="9">
        <v>0</v>
      </c>
      <c r="W13" s="12">
        <v>0</v>
      </c>
      <c r="X13" s="9">
        <f t="shared" si="4"/>
        <v>0</v>
      </c>
      <c r="Y13" s="12">
        <v>0</v>
      </c>
      <c r="Z13" s="9">
        <f t="shared" si="5"/>
        <v>0</v>
      </c>
      <c r="AA13" s="12">
        <v>0</v>
      </c>
      <c r="AB13" s="9">
        <f t="shared" si="6"/>
        <v>0</v>
      </c>
      <c r="AC13" s="12">
        <v>0</v>
      </c>
      <c r="AD13" s="9">
        <v>0</v>
      </c>
      <c r="AE13" s="18">
        <v>0</v>
      </c>
      <c r="AF13" s="9">
        <v>0</v>
      </c>
      <c r="AG13" s="12">
        <v>0</v>
      </c>
      <c r="AH13" s="9">
        <f t="shared" si="7"/>
        <v>0</v>
      </c>
      <c r="AI13" s="12">
        <v>0</v>
      </c>
      <c r="AJ13" s="9">
        <f t="shared" si="8"/>
        <v>0</v>
      </c>
      <c r="AK13" s="12">
        <v>0</v>
      </c>
      <c r="AL13" s="9">
        <f t="shared" si="9"/>
        <v>0</v>
      </c>
      <c r="AM13" s="12">
        <v>0</v>
      </c>
      <c r="AN13" s="13">
        <v>0</v>
      </c>
      <c r="AO13" s="12">
        <v>0</v>
      </c>
      <c r="AP13" s="9">
        <v>0</v>
      </c>
    </row>
    <row r="14" spans="1:42" ht="15.75">
      <c r="A14" s="8">
        <v>9</v>
      </c>
      <c r="B14" s="14" t="s">
        <v>25</v>
      </c>
      <c r="C14" s="12">
        <v>6</v>
      </c>
      <c r="D14" s="9">
        <f t="shared" si="0"/>
        <v>0.2532714225411566</v>
      </c>
      <c r="E14" s="12">
        <v>0</v>
      </c>
      <c r="F14" s="9">
        <f>E14*100/E22</f>
        <v>0</v>
      </c>
      <c r="G14" s="12">
        <v>6</v>
      </c>
      <c r="H14" s="9">
        <f t="shared" si="1"/>
        <v>0.29041626331074544</v>
      </c>
      <c r="I14" s="12">
        <v>0</v>
      </c>
      <c r="J14" s="9">
        <v>0</v>
      </c>
      <c r="K14" s="18">
        <v>0</v>
      </c>
      <c r="L14" s="9">
        <v>0</v>
      </c>
      <c r="M14" s="12">
        <v>0</v>
      </c>
      <c r="N14" s="9">
        <f>M14*100/M22</f>
        <v>0</v>
      </c>
      <c r="O14" s="12">
        <v>0</v>
      </c>
      <c r="P14" s="9">
        <f t="shared" si="2"/>
        <v>0</v>
      </c>
      <c r="Q14" s="12">
        <v>0</v>
      </c>
      <c r="R14" s="9">
        <f t="shared" si="3"/>
        <v>0</v>
      </c>
      <c r="S14" s="12">
        <v>0</v>
      </c>
      <c r="T14" s="9">
        <v>0</v>
      </c>
      <c r="U14" s="18">
        <v>0</v>
      </c>
      <c r="V14" s="9">
        <v>0</v>
      </c>
      <c r="W14" s="12">
        <v>0</v>
      </c>
      <c r="X14" s="9">
        <f t="shared" si="4"/>
        <v>0</v>
      </c>
      <c r="Y14" s="12">
        <v>0</v>
      </c>
      <c r="Z14" s="9">
        <f t="shared" si="5"/>
        <v>0</v>
      </c>
      <c r="AA14" s="12">
        <v>0</v>
      </c>
      <c r="AB14" s="9">
        <f t="shared" si="6"/>
        <v>0</v>
      </c>
      <c r="AC14" s="12">
        <v>0</v>
      </c>
      <c r="AD14" s="9">
        <v>0</v>
      </c>
      <c r="AE14" s="18">
        <v>0</v>
      </c>
      <c r="AF14" s="9">
        <v>0</v>
      </c>
      <c r="AG14" s="12">
        <v>0</v>
      </c>
      <c r="AH14" s="9">
        <f t="shared" si="7"/>
        <v>0</v>
      </c>
      <c r="AI14" s="12">
        <v>0</v>
      </c>
      <c r="AJ14" s="9">
        <f t="shared" si="8"/>
        <v>0</v>
      </c>
      <c r="AK14" s="12">
        <v>0</v>
      </c>
      <c r="AL14" s="9">
        <f t="shared" si="9"/>
        <v>0</v>
      </c>
      <c r="AM14" s="12">
        <v>0</v>
      </c>
      <c r="AN14" s="13">
        <v>0</v>
      </c>
      <c r="AO14" s="12">
        <v>0</v>
      </c>
      <c r="AP14" s="9">
        <v>0</v>
      </c>
    </row>
    <row r="15" spans="1:42" ht="15.75">
      <c r="A15" s="8">
        <v>10</v>
      </c>
      <c r="B15" s="14" t="s">
        <v>23</v>
      </c>
      <c r="C15" s="12">
        <v>5</v>
      </c>
      <c r="D15" s="9">
        <f t="shared" si="0"/>
        <v>0.21105951878429718</v>
      </c>
      <c r="E15" s="12">
        <v>2</v>
      </c>
      <c r="F15" s="9">
        <f>E15*100/E22</f>
        <v>0.6622516556291391</v>
      </c>
      <c r="G15" s="12">
        <v>3</v>
      </c>
      <c r="H15" s="9">
        <f t="shared" si="1"/>
        <v>0.14520813165537272</v>
      </c>
      <c r="I15" s="12">
        <v>0</v>
      </c>
      <c r="J15" s="9">
        <v>0</v>
      </c>
      <c r="K15" s="18">
        <v>0</v>
      </c>
      <c r="L15" s="9">
        <v>0</v>
      </c>
      <c r="M15" s="12">
        <v>0</v>
      </c>
      <c r="N15" s="9">
        <f>M15*100/M22</f>
        <v>0</v>
      </c>
      <c r="O15" s="12">
        <v>0</v>
      </c>
      <c r="P15" s="9">
        <f t="shared" si="2"/>
        <v>0</v>
      </c>
      <c r="Q15" s="12">
        <v>0</v>
      </c>
      <c r="R15" s="9">
        <f t="shared" si="3"/>
        <v>0</v>
      </c>
      <c r="S15" s="12">
        <v>0</v>
      </c>
      <c r="T15" s="9">
        <v>0</v>
      </c>
      <c r="U15" s="18">
        <v>0</v>
      </c>
      <c r="V15" s="9">
        <v>0</v>
      </c>
      <c r="W15" s="12">
        <v>0</v>
      </c>
      <c r="X15" s="9">
        <f t="shared" si="4"/>
        <v>0</v>
      </c>
      <c r="Y15" s="12">
        <v>0</v>
      </c>
      <c r="Z15" s="9">
        <f t="shared" si="5"/>
        <v>0</v>
      </c>
      <c r="AA15" s="12">
        <v>0</v>
      </c>
      <c r="AB15" s="9">
        <f t="shared" si="6"/>
        <v>0</v>
      </c>
      <c r="AC15" s="12">
        <v>0</v>
      </c>
      <c r="AD15" s="9">
        <v>0</v>
      </c>
      <c r="AE15" s="18">
        <v>0</v>
      </c>
      <c r="AF15" s="9">
        <v>0</v>
      </c>
      <c r="AG15" s="12">
        <v>0</v>
      </c>
      <c r="AH15" s="9">
        <f t="shared" si="7"/>
        <v>0</v>
      </c>
      <c r="AI15" s="12">
        <v>0</v>
      </c>
      <c r="AJ15" s="9">
        <f t="shared" si="8"/>
        <v>0</v>
      </c>
      <c r="AK15" s="12">
        <v>0</v>
      </c>
      <c r="AL15" s="9">
        <f t="shared" si="9"/>
        <v>0</v>
      </c>
      <c r="AM15" s="12">
        <v>0</v>
      </c>
      <c r="AN15" s="13">
        <v>0</v>
      </c>
      <c r="AO15" s="12">
        <v>0</v>
      </c>
      <c r="AP15" s="9">
        <v>0</v>
      </c>
    </row>
    <row r="16" spans="1:42" ht="15.75">
      <c r="A16" s="8">
        <v>11</v>
      </c>
      <c r="B16" s="14" t="s">
        <v>27</v>
      </c>
      <c r="C16" s="12">
        <v>3</v>
      </c>
      <c r="D16" s="9">
        <f t="shared" si="0"/>
        <v>0.1266357112705783</v>
      </c>
      <c r="E16" s="12">
        <v>1</v>
      </c>
      <c r="F16" s="9">
        <f>E16*100/E22</f>
        <v>0.33112582781456956</v>
      </c>
      <c r="G16" s="12">
        <v>2</v>
      </c>
      <c r="H16" s="9">
        <f t="shared" si="1"/>
        <v>0.0968054211035818</v>
      </c>
      <c r="I16" s="12">
        <v>0</v>
      </c>
      <c r="J16" s="9">
        <v>0</v>
      </c>
      <c r="K16" s="18">
        <v>0</v>
      </c>
      <c r="L16" s="9">
        <v>0</v>
      </c>
      <c r="M16" s="12">
        <v>0</v>
      </c>
      <c r="N16" s="9">
        <f>M16*100/M22</f>
        <v>0</v>
      </c>
      <c r="O16" s="12">
        <v>0</v>
      </c>
      <c r="P16" s="9">
        <f t="shared" si="2"/>
        <v>0</v>
      </c>
      <c r="Q16" s="12">
        <v>0</v>
      </c>
      <c r="R16" s="9">
        <f t="shared" si="3"/>
        <v>0</v>
      </c>
      <c r="S16" s="12">
        <v>0</v>
      </c>
      <c r="T16" s="9">
        <v>0</v>
      </c>
      <c r="U16" s="18">
        <v>0</v>
      </c>
      <c r="V16" s="9">
        <v>0</v>
      </c>
      <c r="W16" s="12">
        <v>0</v>
      </c>
      <c r="X16" s="9">
        <f t="shared" si="4"/>
        <v>0</v>
      </c>
      <c r="Y16" s="12">
        <v>0</v>
      </c>
      <c r="Z16" s="9">
        <f t="shared" si="5"/>
        <v>0</v>
      </c>
      <c r="AA16" s="12">
        <v>0</v>
      </c>
      <c r="AB16" s="9">
        <f t="shared" si="6"/>
        <v>0</v>
      </c>
      <c r="AC16" s="12">
        <v>0</v>
      </c>
      <c r="AD16" s="9">
        <v>0</v>
      </c>
      <c r="AE16" s="18">
        <v>0</v>
      </c>
      <c r="AF16" s="9">
        <v>0</v>
      </c>
      <c r="AG16" s="12">
        <v>0</v>
      </c>
      <c r="AH16" s="9">
        <f t="shared" si="7"/>
        <v>0</v>
      </c>
      <c r="AI16" s="12">
        <v>0</v>
      </c>
      <c r="AJ16" s="9">
        <f t="shared" si="8"/>
        <v>0</v>
      </c>
      <c r="AK16" s="12">
        <v>0</v>
      </c>
      <c r="AL16" s="9">
        <f t="shared" si="9"/>
        <v>0</v>
      </c>
      <c r="AM16" s="12">
        <v>0</v>
      </c>
      <c r="AN16" s="13">
        <v>0</v>
      </c>
      <c r="AO16" s="12">
        <v>0</v>
      </c>
      <c r="AP16" s="9">
        <v>0</v>
      </c>
    </row>
    <row r="17" spans="1:42" ht="15.75">
      <c r="A17" s="8">
        <v>12</v>
      </c>
      <c r="B17" s="14" t="s">
        <v>18</v>
      </c>
      <c r="C17" s="12">
        <v>3</v>
      </c>
      <c r="D17" s="9">
        <f t="shared" si="0"/>
        <v>0.1266357112705783</v>
      </c>
      <c r="E17" s="12">
        <v>1</v>
      </c>
      <c r="F17" s="9">
        <f>E17*100/E22</f>
        <v>0.33112582781456956</v>
      </c>
      <c r="G17" s="12">
        <v>2</v>
      </c>
      <c r="H17" s="9">
        <f t="shared" si="1"/>
        <v>0.0968054211035818</v>
      </c>
      <c r="I17" s="12">
        <v>0</v>
      </c>
      <c r="J17" s="9">
        <v>0</v>
      </c>
      <c r="K17" s="18">
        <v>0</v>
      </c>
      <c r="L17" s="9">
        <v>0</v>
      </c>
      <c r="M17" s="12">
        <v>2</v>
      </c>
      <c r="N17" s="9">
        <f>M17*100/M22</f>
        <v>0.1899335232668566</v>
      </c>
      <c r="O17" s="12">
        <v>1</v>
      </c>
      <c r="P17" s="9">
        <f t="shared" si="2"/>
        <v>0.5681818181818182</v>
      </c>
      <c r="Q17" s="12">
        <v>1</v>
      </c>
      <c r="R17" s="9">
        <f t="shared" si="3"/>
        <v>0.1141552511415525</v>
      </c>
      <c r="S17" s="12">
        <v>0</v>
      </c>
      <c r="T17" s="9">
        <v>0</v>
      </c>
      <c r="U17" s="18">
        <v>0</v>
      </c>
      <c r="V17" s="9">
        <v>0</v>
      </c>
      <c r="W17" s="12">
        <v>2</v>
      </c>
      <c r="X17" s="9">
        <f t="shared" si="4"/>
        <v>0.4158004158004158</v>
      </c>
      <c r="Y17" s="12">
        <v>1</v>
      </c>
      <c r="Z17" s="9">
        <f t="shared" si="5"/>
        <v>1</v>
      </c>
      <c r="AA17" s="12">
        <v>1</v>
      </c>
      <c r="AB17" s="9">
        <f t="shared" si="6"/>
        <v>0.2631578947368421</v>
      </c>
      <c r="AC17" s="12">
        <v>0</v>
      </c>
      <c r="AD17" s="9">
        <v>0</v>
      </c>
      <c r="AE17" s="18">
        <v>0</v>
      </c>
      <c r="AF17" s="9">
        <v>0</v>
      </c>
      <c r="AG17" s="12">
        <v>2</v>
      </c>
      <c r="AH17" s="9">
        <f t="shared" si="7"/>
        <v>0.4158004158004158</v>
      </c>
      <c r="AI17" s="12">
        <v>1</v>
      </c>
      <c r="AJ17" s="9">
        <f t="shared" si="8"/>
        <v>1</v>
      </c>
      <c r="AK17" s="12">
        <v>1</v>
      </c>
      <c r="AL17" s="9">
        <f t="shared" si="9"/>
        <v>0.2631578947368421</v>
      </c>
      <c r="AM17" s="12">
        <v>0</v>
      </c>
      <c r="AN17" s="13">
        <v>0</v>
      </c>
      <c r="AO17" s="12">
        <v>0</v>
      </c>
      <c r="AP17" s="9">
        <v>0</v>
      </c>
    </row>
    <row r="18" spans="1:42" ht="15.75">
      <c r="A18" s="8">
        <v>13</v>
      </c>
      <c r="B18" s="14" t="s">
        <v>28</v>
      </c>
      <c r="C18" s="12">
        <v>2</v>
      </c>
      <c r="D18" s="9">
        <f>(C18/C22)*100</f>
        <v>0.08442380751371886</v>
      </c>
      <c r="E18" s="12">
        <v>0</v>
      </c>
      <c r="F18" s="9">
        <f>E18/E$22*100</f>
        <v>0</v>
      </c>
      <c r="G18" s="12">
        <v>2</v>
      </c>
      <c r="H18" s="9">
        <f t="shared" si="1"/>
        <v>0.0968054211035818</v>
      </c>
      <c r="I18" s="12">
        <v>0</v>
      </c>
      <c r="J18" s="9">
        <v>0</v>
      </c>
      <c r="K18" s="18">
        <v>0</v>
      </c>
      <c r="L18" s="9">
        <v>0</v>
      </c>
      <c r="M18" s="12">
        <v>0</v>
      </c>
      <c r="N18" s="9">
        <f>M18/M$22*100</f>
        <v>0</v>
      </c>
      <c r="O18" s="12">
        <v>0</v>
      </c>
      <c r="P18" s="9">
        <f t="shared" si="2"/>
        <v>0</v>
      </c>
      <c r="Q18" s="12">
        <v>0</v>
      </c>
      <c r="R18" s="9">
        <f t="shared" si="3"/>
        <v>0</v>
      </c>
      <c r="S18" s="12">
        <v>0</v>
      </c>
      <c r="T18" s="9">
        <v>0</v>
      </c>
      <c r="U18" s="18">
        <v>0</v>
      </c>
      <c r="V18" s="9">
        <v>0</v>
      </c>
      <c r="W18" s="12">
        <v>0</v>
      </c>
      <c r="X18" s="9">
        <f t="shared" si="4"/>
        <v>0</v>
      </c>
      <c r="Y18" s="12">
        <v>0</v>
      </c>
      <c r="Z18" s="9">
        <f t="shared" si="5"/>
        <v>0</v>
      </c>
      <c r="AA18" s="12">
        <v>0</v>
      </c>
      <c r="AB18" s="9">
        <f t="shared" si="6"/>
        <v>0</v>
      </c>
      <c r="AC18" s="12">
        <v>0</v>
      </c>
      <c r="AD18" s="9">
        <v>0</v>
      </c>
      <c r="AE18" s="18">
        <v>0</v>
      </c>
      <c r="AF18" s="9">
        <v>0</v>
      </c>
      <c r="AG18" s="12">
        <v>0</v>
      </c>
      <c r="AH18" s="9">
        <f t="shared" si="7"/>
        <v>0</v>
      </c>
      <c r="AI18" s="12">
        <v>0</v>
      </c>
      <c r="AJ18" s="9">
        <f t="shared" si="8"/>
        <v>0</v>
      </c>
      <c r="AK18" s="12">
        <v>0</v>
      </c>
      <c r="AL18" s="9">
        <f t="shared" si="9"/>
        <v>0</v>
      </c>
      <c r="AM18" s="12">
        <v>0</v>
      </c>
      <c r="AN18" s="13">
        <v>0</v>
      </c>
      <c r="AO18" s="12">
        <v>0</v>
      </c>
      <c r="AP18" s="9">
        <v>0</v>
      </c>
    </row>
    <row r="19" spans="1:42" ht="15.75">
      <c r="A19" s="8">
        <v>14</v>
      </c>
      <c r="B19" s="14" t="s">
        <v>29</v>
      </c>
      <c r="C19" s="12">
        <v>2</v>
      </c>
      <c r="D19" s="9">
        <f>C19/C$22*100</f>
        <v>0.08442380751371886</v>
      </c>
      <c r="E19" s="12">
        <v>1</v>
      </c>
      <c r="F19" s="9">
        <f>(E19/E22)*100</f>
        <v>0.33112582781456956</v>
      </c>
      <c r="G19" s="12">
        <v>1</v>
      </c>
      <c r="H19" s="9">
        <f t="shared" si="1"/>
        <v>0.0484027105517909</v>
      </c>
      <c r="I19" s="12">
        <v>0</v>
      </c>
      <c r="J19" s="9">
        <v>0</v>
      </c>
      <c r="K19" s="18">
        <v>0</v>
      </c>
      <c r="L19" s="9">
        <v>0</v>
      </c>
      <c r="M19" s="12">
        <v>0</v>
      </c>
      <c r="N19" s="9">
        <f>M19/M$22*100</f>
        <v>0</v>
      </c>
      <c r="O19" s="12">
        <v>0</v>
      </c>
      <c r="P19" s="9">
        <f t="shared" si="2"/>
        <v>0</v>
      </c>
      <c r="Q19" s="12">
        <v>0</v>
      </c>
      <c r="R19" s="9">
        <f t="shared" si="3"/>
        <v>0</v>
      </c>
      <c r="S19" s="12">
        <v>0</v>
      </c>
      <c r="T19" s="9">
        <v>0</v>
      </c>
      <c r="U19" s="18">
        <v>0</v>
      </c>
      <c r="V19" s="9">
        <v>0</v>
      </c>
      <c r="W19" s="12">
        <v>0</v>
      </c>
      <c r="X19" s="9">
        <f t="shared" si="4"/>
        <v>0</v>
      </c>
      <c r="Y19" s="12">
        <v>0</v>
      </c>
      <c r="Z19" s="9">
        <f t="shared" si="5"/>
        <v>0</v>
      </c>
      <c r="AA19" s="12">
        <v>0</v>
      </c>
      <c r="AB19" s="9">
        <f t="shared" si="6"/>
        <v>0</v>
      </c>
      <c r="AC19" s="12">
        <v>0</v>
      </c>
      <c r="AD19" s="9">
        <v>0</v>
      </c>
      <c r="AE19" s="18">
        <v>0</v>
      </c>
      <c r="AF19" s="9">
        <v>0</v>
      </c>
      <c r="AG19" s="12">
        <v>0</v>
      </c>
      <c r="AH19" s="9">
        <f t="shared" si="7"/>
        <v>0</v>
      </c>
      <c r="AI19" s="12">
        <v>0</v>
      </c>
      <c r="AJ19" s="9">
        <f t="shared" si="8"/>
        <v>0</v>
      </c>
      <c r="AK19" s="12">
        <v>0</v>
      </c>
      <c r="AL19" s="9">
        <f t="shared" si="9"/>
        <v>0</v>
      </c>
      <c r="AM19" s="12">
        <v>0</v>
      </c>
      <c r="AN19" s="13">
        <v>0</v>
      </c>
      <c r="AO19" s="12">
        <v>0</v>
      </c>
      <c r="AP19" s="9">
        <v>0</v>
      </c>
    </row>
    <row r="20" spans="1:42" ht="15.75">
      <c r="A20" s="8">
        <v>15</v>
      </c>
      <c r="B20" s="14" t="s">
        <v>30</v>
      </c>
      <c r="C20" s="12">
        <v>1</v>
      </c>
      <c r="D20" s="9">
        <f>(C20/C22)*100</f>
        <v>0.04221190375685943</v>
      </c>
      <c r="E20" s="12">
        <v>0</v>
      </c>
      <c r="F20" s="9">
        <f>(E20/E22)*100</f>
        <v>0</v>
      </c>
      <c r="G20" s="12">
        <v>1</v>
      </c>
      <c r="H20" s="9">
        <f t="shared" si="1"/>
        <v>0.0484027105517909</v>
      </c>
      <c r="I20" s="12">
        <v>0</v>
      </c>
      <c r="J20" s="9">
        <v>0</v>
      </c>
      <c r="K20" s="18">
        <v>0</v>
      </c>
      <c r="L20" s="9">
        <v>0</v>
      </c>
      <c r="M20" s="12">
        <v>0</v>
      </c>
      <c r="N20" s="9">
        <f>M20/M$22*100</f>
        <v>0</v>
      </c>
      <c r="O20" s="12">
        <v>0</v>
      </c>
      <c r="P20" s="9">
        <f t="shared" si="2"/>
        <v>0</v>
      </c>
      <c r="Q20" s="12">
        <v>0</v>
      </c>
      <c r="R20" s="9">
        <f t="shared" si="3"/>
        <v>0</v>
      </c>
      <c r="S20" s="12">
        <v>0</v>
      </c>
      <c r="T20" s="9">
        <v>0</v>
      </c>
      <c r="U20" s="18">
        <v>0</v>
      </c>
      <c r="V20" s="9">
        <v>0</v>
      </c>
      <c r="W20" s="12">
        <v>0</v>
      </c>
      <c r="X20" s="9">
        <f t="shared" si="4"/>
        <v>0</v>
      </c>
      <c r="Y20" s="12">
        <v>0</v>
      </c>
      <c r="Z20" s="9">
        <f t="shared" si="5"/>
        <v>0</v>
      </c>
      <c r="AA20" s="12">
        <v>0</v>
      </c>
      <c r="AB20" s="9">
        <f t="shared" si="6"/>
        <v>0</v>
      </c>
      <c r="AC20" s="12">
        <v>0</v>
      </c>
      <c r="AD20" s="9">
        <v>0</v>
      </c>
      <c r="AE20" s="18">
        <v>0</v>
      </c>
      <c r="AF20" s="9">
        <v>0</v>
      </c>
      <c r="AG20" s="12">
        <v>0</v>
      </c>
      <c r="AH20" s="9">
        <f t="shared" si="7"/>
        <v>0</v>
      </c>
      <c r="AI20" s="12">
        <v>0</v>
      </c>
      <c r="AJ20" s="9">
        <f t="shared" si="8"/>
        <v>0</v>
      </c>
      <c r="AK20" s="12">
        <v>0</v>
      </c>
      <c r="AL20" s="9">
        <f t="shared" si="9"/>
        <v>0</v>
      </c>
      <c r="AM20" s="12">
        <v>0</v>
      </c>
      <c r="AN20" s="13">
        <v>0</v>
      </c>
      <c r="AO20" s="12">
        <v>0</v>
      </c>
      <c r="AP20" s="9">
        <v>0</v>
      </c>
    </row>
    <row r="21" spans="1:42" ht="15.75">
      <c r="A21" s="8">
        <v>16</v>
      </c>
      <c r="B21" s="15" t="s">
        <v>19</v>
      </c>
      <c r="C21" s="12">
        <v>1</v>
      </c>
      <c r="D21" s="9">
        <f>C21/C$22*100</f>
        <v>0.04221190375685943</v>
      </c>
      <c r="E21" s="12">
        <v>0</v>
      </c>
      <c r="F21" s="9">
        <f>(E21/E22)*100</f>
        <v>0</v>
      </c>
      <c r="G21" s="12">
        <v>1</v>
      </c>
      <c r="H21" s="9">
        <f t="shared" si="1"/>
        <v>0.0484027105517909</v>
      </c>
      <c r="I21" s="12">
        <v>0</v>
      </c>
      <c r="J21" s="9">
        <v>0</v>
      </c>
      <c r="K21" s="18">
        <v>0</v>
      </c>
      <c r="L21" s="9">
        <v>0</v>
      </c>
      <c r="M21" s="12">
        <v>0</v>
      </c>
      <c r="N21" s="9">
        <f>M21/M$22*100</f>
        <v>0</v>
      </c>
      <c r="O21" s="12">
        <v>0</v>
      </c>
      <c r="P21" s="9">
        <f t="shared" si="2"/>
        <v>0</v>
      </c>
      <c r="Q21" s="12">
        <v>0</v>
      </c>
      <c r="R21" s="9">
        <f t="shared" si="3"/>
        <v>0</v>
      </c>
      <c r="S21" s="12">
        <v>0</v>
      </c>
      <c r="T21" s="9">
        <v>0</v>
      </c>
      <c r="U21" s="18">
        <v>0</v>
      </c>
      <c r="V21" s="9">
        <v>0</v>
      </c>
      <c r="W21" s="12">
        <v>0</v>
      </c>
      <c r="X21" s="9">
        <f t="shared" si="4"/>
        <v>0</v>
      </c>
      <c r="Y21" s="12">
        <v>0</v>
      </c>
      <c r="Z21" s="9">
        <f t="shared" si="5"/>
        <v>0</v>
      </c>
      <c r="AA21" s="12">
        <v>0</v>
      </c>
      <c r="AB21" s="9">
        <f t="shared" si="6"/>
        <v>0</v>
      </c>
      <c r="AC21" s="12">
        <v>0</v>
      </c>
      <c r="AD21" s="9">
        <v>0</v>
      </c>
      <c r="AE21" s="18">
        <v>0</v>
      </c>
      <c r="AF21" s="9">
        <v>0</v>
      </c>
      <c r="AG21" s="12">
        <v>0</v>
      </c>
      <c r="AH21" s="9">
        <f t="shared" si="7"/>
        <v>0</v>
      </c>
      <c r="AI21" s="12">
        <v>0</v>
      </c>
      <c r="AJ21" s="9">
        <f t="shared" si="8"/>
        <v>0</v>
      </c>
      <c r="AK21" s="12">
        <v>0</v>
      </c>
      <c r="AL21" s="9">
        <f t="shared" si="9"/>
        <v>0</v>
      </c>
      <c r="AM21" s="12">
        <v>0</v>
      </c>
      <c r="AN21" s="13">
        <v>0</v>
      </c>
      <c r="AO21" s="12">
        <v>0</v>
      </c>
      <c r="AP21" s="9">
        <v>0</v>
      </c>
    </row>
    <row r="22" spans="1:42" s="4" customFormat="1" ht="21" customHeight="1" thickBot="1">
      <c r="A22" s="32" t="s">
        <v>20</v>
      </c>
      <c r="B22" s="33"/>
      <c r="C22" s="16">
        <f>SUM(C6:C21)</f>
        <v>2369</v>
      </c>
      <c r="D22" s="16"/>
      <c r="E22" s="16">
        <f>SUM(E6:E21)</f>
        <v>302</v>
      </c>
      <c r="F22" s="16"/>
      <c r="G22" s="16">
        <f>SUM(G6:G21)</f>
        <v>2066</v>
      </c>
      <c r="H22" s="16"/>
      <c r="I22" s="16">
        <f>SUM(I6:I21)</f>
        <v>1</v>
      </c>
      <c r="J22" s="16"/>
      <c r="K22" s="19">
        <f>SUM(K6:K21)</f>
        <v>0</v>
      </c>
      <c r="L22" s="16"/>
      <c r="M22" s="16">
        <f>SUM(M6:M21)</f>
        <v>1053</v>
      </c>
      <c r="N22" s="16"/>
      <c r="O22" s="16">
        <f>SUM(O6:O21)</f>
        <v>176</v>
      </c>
      <c r="P22" s="16"/>
      <c r="Q22" s="16">
        <f>SUM(Q6:Q21)</f>
        <v>876</v>
      </c>
      <c r="R22" s="16"/>
      <c r="S22" s="16">
        <f>SUM(S6:S21)</f>
        <v>1</v>
      </c>
      <c r="T22" s="16"/>
      <c r="U22" s="19">
        <f>SUM(U6:U21)</f>
        <v>0</v>
      </c>
      <c r="V22" s="16"/>
      <c r="W22" s="16">
        <f>SUM(W6:W21)</f>
        <v>481</v>
      </c>
      <c r="X22" s="16"/>
      <c r="Y22" s="16">
        <f>SUM(Y6:Y21)</f>
        <v>100</v>
      </c>
      <c r="Z22" s="16"/>
      <c r="AA22" s="16">
        <f>SUM(AA6:AA21)</f>
        <v>380</v>
      </c>
      <c r="AB22" s="16"/>
      <c r="AC22" s="16">
        <f>SUM(AC6:AC21)</f>
        <v>1</v>
      </c>
      <c r="AD22" s="16"/>
      <c r="AE22" s="19">
        <f>SUM(AE6:AE21)</f>
        <v>0</v>
      </c>
      <c r="AF22" s="16"/>
      <c r="AG22" s="16">
        <f>SUM(AG6:AG21)</f>
        <v>481</v>
      </c>
      <c r="AH22" s="16"/>
      <c r="AI22" s="16">
        <f>SUM(AI6:AI21)</f>
        <v>100</v>
      </c>
      <c r="AJ22" s="16"/>
      <c r="AK22" s="16">
        <f>SUM(AK6:AK21)</f>
        <v>380</v>
      </c>
      <c r="AL22" s="16"/>
      <c r="AM22" s="16">
        <f>SUM(AM6:AM21)</f>
        <v>1</v>
      </c>
      <c r="AN22" s="16"/>
      <c r="AO22" s="21">
        <f>SUM(AO6:AO21)</f>
        <v>0</v>
      </c>
      <c r="AP22" s="17"/>
    </row>
    <row r="23" spans="2:41" ht="15.75">
      <c r="B23" s="5"/>
      <c r="C23" s="6"/>
      <c r="AO23" s="20"/>
    </row>
    <row r="24" spans="2:3" ht="15.75">
      <c r="B24" s="5"/>
      <c r="C24" s="6"/>
    </row>
    <row r="25" spans="2:3" ht="15.75">
      <c r="B25" s="5"/>
      <c r="C25" s="6"/>
    </row>
    <row r="26" spans="2:3" ht="15.75">
      <c r="B26" s="5"/>
      <c r="C26" s="6"/>
    </row>
  </sheetData>
  <sheetProtection/>
  <mergeCells count="28">
    <mergeCell ref="AM4:AN4"/>
    <mergeCell ref="A1:AN1"/>
    <mergeCell ref="W3:X4"/>
    <mergeCell ref="O4:P4"/>
    <mergeCell ref="I4:J4"/>
    <mergeCell ref="AG4:AH4"/>
    <mergeCell ref="AI4:AJ4"/>
    <mergeCell ref="AK4:AL4"/>
    <mergeCell ref="A22:B22"/>
    <mergeCell ref="C4:D4"/>
    <mergeCell ref="E4:F4"/>
    <mergeCell ref="G4:H4"/>
    <mergeCell ref="M4:N4"/>
    <mergeCell ref="AA3:AB4"/>
    <mergeCell ref="B2:B5"/>
    <mergeCell ref="S4:T4"/>
    <mergeCell ref="A2:A5"/>
    <mergeCell ref="Q4:R4"/>
    <mergeCell ref="AO4:AP4"/>
    <mergeCell ref="C2:L3"/>
    <mergeCell ref="M2:V3"/>
    <mergeCell ref="W2:AP2"/>
    <mergeCell ref="AG3:AP3"/>
    <mergeCell ref="K4:L4"/>
    <mergeCell ref="AE3:AF4"/>
    <mergeCell ref="AC3:AD4"/>
    <mergeCell ref="Y3:Z4"/>
    <mergeCell ref="U4:V4"/>
  </mergeCells>
  <printOptions/>
  <pageMargins left="0.7874015748031497" right="0.1968503937007874" top="1.1811023622047245" bottom="0.7874015748031497" header="0.5905511811023623" footer="0"/>
  <pageSetup horizontalDpi="600" verticalDpi="600" orientation="landscape" paperSize="9" scale="39" r:id="rId1"/>
  <headerFooter alignWithMargins="0">
    <oddHeader>&amp;R&amp;"Arial Cyr,курсив"&amp;11 Таблица 28&amp;"Arial Cyr,обычный"&amp;14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Асем Ахметова</cp:lastModifiedBy>
  <cp:lastPrinted>2014-08-18T10:33:01Z</cp:lastPrinted>
  <dcterms:created xsi:type="dcterms:W3CDTF">2005-08-18T06:34:43Z</dcterms:created>
  <dcterms:modified xsi:type="dcterms:W3CDTF">2020-04-16T08:07:04Z</dcterms:modified>
  <cp:category/>
  <cp:version/>
  <cp:contentType/>
  <cp:contentStatus/>
</cp:coreProperties>
</file>