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Лист1" sheetId="1" state="hidden" r:id="rId1"/>
    <sheet name="Таблица 29" sheetId="2" r:id="rId2"/>
  </sheets>
  <definedNames/>
  <calcPr fullCalcOnLoad="1"/>
</workbook>
</file>

<file path=xl/sharedStrings.xml><?xml version="1.0" encoding="utf-8"?>
<sst xmlns="http://schemas.openxmlformats.org/spreadsheetml/2006/main" count="64" uniqueCount="53">
  <si>
    <t>Статистические данные о выпускниках городских и сельских школ, участвовавших в ЕНТ</t>
  </si>
  <si>
    <t>(в разрезе областей)</t>
  </si>
  <si>
    <t>№</t>
  </si>
  <si>
    <t>Область</t>
  </si>
  <si>
    <t>Участвовали в тестировании</t>
  </si>
  <si>
    <t>Количество заявлений на конкурс</t>
  </si>
  <si>
    <t>Получили грант</t>
  </si>
  <si>
    <t>Абс.</t>
  </si>
  <si>
    <t>%</t>
  </si>
  <si>
    <t>Ақмола</t>
  </si>
  <si>
    <t>Алматы</t>
  </si>
  <si>
    <t>Ақтөбе</t>
  </si>
  <si>
    <t>Атырау</t>
  </si>
  <si>
    <t>Маңғыстау</t>
  </si>
  <si>
    <t>Жамбыл</t>
  </si>
  <si>
    <t>Қарағанды</t>
  </si>
  <si>
    <t>Қызылорда</t>
  </si>
  <si>
    <t>Қостанай</t>
  </si>
  <si>
    <t>Павлодар</t>
  </si>
  <si>
    <t>Батыс Қазақстан</t>
  </si>
  <si>
    <t>Шығыс Қазақстан</t>
  </si>
  <si>
    <t>Оңтүстік Қазақстан</t>
  </si>
  <si>
    <t>Солтүстік Қазақстан</t>
  </si>
  <si>
    <t>Астана қ.</t>
  </si>
  <si>
    <t>Алматы қ.</t>
  </si>
  <si>
    <t xml:space="preserve">SELECT </t>
  </si>
  <si>
    <t xml:space="preserve">IDObl, </t>
  </si>
  <si>
    <t xml:space="preserve">OblKaz, </t>
  </si>
  <si>
    <t xml:space="preserve">COUNT(*) AS AllENT, </t>
  </si>
  <si>
    <t xml:space="preserve">SUM (CASE WHEN Selo = 1 THEN 1 ELSE 0 END) AS AuylENT, </t>
  </si>
  <si>
    <t xml:space="preserve">SUM (CASE WHEN Selo = 0 THEN 1 ELSE 0 END) AS KalaENT, </t>
  </si>
  <si>
    <t xml:space="preserve">COUNT(KU_55_Itog_Abit.KodCT) AS AllKon, </t>
  </si>
  <si>
    <t xml:space="preserve">SUM (CASE WHEN (Selo = 1) AND NOT(KU_55_Itog_Abit.KodCT IS NULL) THEN 1 ELSE 0 END) AS AuylKon, </t>
  </si>
  <si>
    <t xml:space="preserve">SUM (CASE WHEN (Selo = 0) AND NOT(KU_55_Itog_Abit.KodCT IS NULL) THEN 1 ELSE 0 END) AS KalaKon, </t>
  </si>
  <si>
    <t xml:space="preserve">COUNT(vwKonkursAbit.KodCT) AS AllGrn, </t>
  </si>
  <si>
    <t xml:space="preserve">SUM (CASE WHEN (Selo = 1) AND NOT(vwKonkursAbit.KodCT IS NULL) THEN 1 ELSE 0 END) AS AuylGrn, </t>
  </si>
  <si>
    <t xml:space="preserve">SUM (CASE WHEN (Selo = 0) AND NOT(vwKonkursAbit.KodCT IS NULL) THEN 1 ELSE 0 END) AS KalaGrn </t>
  </si>
  <si>
    <t xml:space="preserve">FROM </t>
  </si>
  <si>
    <t xml:space="preserve">vwVip200x </t>
  </si>
  <si>
    <t xml:space="preserve">LEFT OUTER JOIN KU_55_Itog_Abit ON vwVip200x.KodCT = KU_55_Itog_Abit.KodCT </t>
  </si>
  <si>
    <t xml:space="preserve">LEFT OUTER JOIN vwKonkursAbit ON vwVip200x.KodCT = vwKonkursAbit.KodCT </t>
  </si>
  <si>
    <t xml:space="preserve">WHERE </t>
  </si>
  <si>
    <t xml:space="preserve">(TestType = 1) </t>
  </si>
  <si>
    <t xml:space="preserve">GROUP BY </t>
  </si>
  <si>
    <t xml:space="preserve">OblKaz </t>
  </si>
  <si>
    <t xml:space="preserve">ORDER BY </t>
  </si>
  <si>
    <t xml:space="preserve">IDObl </t>
  </si>
  <si>
    <t>Всего</t>
  </si>
  <si>
    <t>Село</t>
  </si>
  <si>
    <t>Город</t>
  </si>
  <si>
    <t>Республика бойынша</t>
  </si>
  <si>
    <t>Республикалық мектептер</t>
  </si>
  <si>
    <t>РФ мектептері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</si>
</sst>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4" fillId="33" borderId="18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23"/>
    </sheetView>
  </sheetViews>
  <sheetFormatPr defaultColWidth="9.00390625" defaultRowHeight="12.75"/>
  <sheetData>
    <row r="1" ht="12.75">
      <c r="A1" t="s">
        <v>25</v>
      </c>
    </row>
    <row r="2" ht="12.75">
      <c r="B2" t="s">
        <v>26</v>
      </c>
    </row>
    <row r="3" ht="12.75">
      <c r="B3" t="s">
        <v>27</v>
      </c>
    </row>
    <row r="4" ht="12.75">
      <c r="B4" t="s">
        <v>28</v>
      </c>
    </row>
    <row r="5" ht="12.75">
      <c r="B5" t="s">
        <v>29</v>
      </c>
    </row>
    <row r="6" ht="12.75">
      <c r="B6" t="s">
        <v>30</v>
      </c>
    </row>
    <row r="7" ht="12.75">
      <c r="B7" t="s">
        <v>31</v>
      </c>
    </row>
    <row r="8" ht="12.75">
      <c r="B8" t="s">
        <v>32</v>
      </c>
    </row>
    <row r="9" ht="12.75">
      <c r="B9" t="s">
        <v>33</v>
      </c>
    </row>
    <row r="10" ht="12.75">
      <c r="B10" t="s">
        <v>34</v>
      </c>
    </row>
    <row r="11" ht="12.75">
      <c r="B11" t="s">
        <v>35</v>
      </c>
    </row>
    <row r="12" ht="12.75">
      <c r="B12" t="s">
        <v>36</v>
      </c>
    </row>
    <row r="13" ht="12.75">
      <c r="A13" t="s">
        <v>37</v>
      </c>
    </row>
    <row r="14" ht="12.75">
      <c r="B14" t="s">
        <v>38</v>
      </c>
    </row>
    <row r="15" ht="12.75">
      <c r="B15" t="s">
        <v>39</v>
      </c>
    </row>
    <row r="16" ht="12.75">
      <c r="B16" t="s">
        <v>40</v>
      </c>
    </row>
    <row r="17" ht="12.75">
      <c r="A17" t="s">
        <v>41</v>
      </c>
    </row>
    <row r="18" ht="12.75">
      <c r="B18" t="s">
        <v>42</v>
      </c>
    </row>
    <row r="19" ht="12.75">
      <c r="A19" t="s">
        <v>43</v>
      </c>
    </row>
    <row r="20" ht="12.75">
      <c r="B20" t="s">
        <v>26</v>
      </c>
    </row>
    <row r="21" ht="12.75">
      <c r="B21" t="s">
        <v>44</v>
      </c>
    </row>
    <row r="22" ht="12.75">
      <c r="A22" t="s">
        <v>45</v>
      </c>
    </row>
    <row r="23" ht="12.75">
      <c r="B23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A3" sqref="A3:A5"/>
    </sheetView>
  </sheetViews>
  <sheetFormatPr defaultColWidth="9.00390625" defaultRowHeight="12.75"/>
  <cols>
    <col min="1" max="1" width="3.00390625" style="1" bestFit="1" customWidth="1"/>
    <col min="2" max="2" width="23.875" style="1" bestFit="1" customWidth="1"/>
    <col min="3" max="3" width="9.125" style="1" customWidth="1"/>
    <col min="4" max="4" width="8.75390625" style="1" customWidth="1"/>
    <col min="5" max="8" width="9.125" style="1" customWidth="1"/>
    <col min="9" max="9" width="6.00390625" style="1" bestFit="1" customWidth="1"/>
    <col min="10" max="10" width="8.375" style="16" customWidth="1"/>
    <col min="11" max="11" width="6.00390625" style="1" bestFit="1" customWidth="1"/>
    <col min="12" max="12" width="8.625" style="16" customWidth="1"/>
    <col min="13" max="13" width="6.00390625" style="1" bestFit="1" customWidth="1"/>
    <col min="14" max="14" width="8.625" style="16" customWidth="1"/>
    <col min="15" max="16384" width="9.125" style="1" customWidth="1"/>
  </cols>
  <sheetData>
    <row r="1" spans="1:14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9.5" thickBo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>
      <c r="A3" s="56" t="s">
        <v>2</v>
      </c>
      <c r="B3" s="50" t="s">
        <v>3</v>
      </c>
      <c r="C3" s="44" t="s">
        <v>4</v>
      </c>
      <c r="D3" s="45"/>
      <c r="E3" s="46"/>
      <c r="F3" s="60" t="s">
        <v>5</v>
      </c>
      <c r="G3" s="45"/>
      <c r="H3" s="61"/>
      <c r="I3" s="38" t="s">
        <v>6</v>
      </c>
      <c r="J3" s="39"/>
      <c r="K3" s="39"/>
      <c r="L3" s="39"/>
      <c r="M3" s="39"/>
      <c r="N3" s="40"/>
    </row>
    <row r="4" spans="1:14" ht="12.75">
      <c r="A4" s="57"/>
      <c r="B4" s="51"/>
      <c r="C4" s="47"/>
      <c r="D4" s="48"/>
      <c r="E4" s="49"/>
      <c r="F4" s="62"/>
      <c r="G4" s="48"/>
      <c r="H4" s="63"/>
      <c r="I4" s="42" t="s">
        <v>47</v>
      </c>
      <c r="J4" s="43"/>
      <c r="K4" s="55" t="s">
        <v>48</v>
      </c>
      <c r="L4" s="43"/>
      <c r="M4" s="55" t="s">
        <v>49</v>
      </c>
      <c r="N4" s="59"/>
    </row>
    <row r="5" spans="1:14" ht="13.5" thickBot="1">
      <c r="A5" s="58"/>
      <c r="B5" s="52"/>
      <c r="C5" s="8" t="s">
        <v>47</v>
      </c>
      <c r="D5" s="9" t="s">
        <v>48</v>
      </c>
      <c r="E5" s="10" t="s">
        <v>49</v>
      </c>
      <c r="F5" s="11" t="s">
        <v>47</v>
      </c>
      <c r="G5" s="9" t="s">
        <v>48</v>
      </c>
      <c r="H5" s="12" t="s">
        <v>49</v>
      </c>
      <c r="I5" s="8" t="s">
        <v>7</v>
      </c>
      <c r="J5" s="19" t="s">
        <v>8</v>
      </c>
      <c r="K5" s="9" t="s">
        <v>7</v>
      </c>
      <c r="L5" s="19" t="s">
        <v>8</v>
      </c>
      <c r="M5" s="9" t="s">
        <v>7</v>
      </c>
      <c r="N5" s="17" t="s">
        <v>8</v>
      </c>
    </row>
    <row r="6" spans="1:14" ht="15.75" customHeight="1">
      <c r="A6" s="2">
        <v>1</v>
      </c>
      <c r="B6" s="5" t="s">
        <v>9</v>
      </c>
      <c r="C6" s="26">
        <v>3127</v>
      </c>
      <c r="D6" s="27">
        <v>1492</v>
      </c>
      <c r="E6" s="28">
        <v>1635</v>
      </c>
      <c r="F6" s="26">
        <v>1543</v>
      </c>
      <c r="G6" s="27">
        <v>819</v>
      </c>
      <c r="H6" s="28">
        <v>724</v>
      </c>
      <c r="I6" s="29">
        <v>536</v>
      </c>
      <c r="J6" s="24">
        <f>(I6/C6)*100</f>
        <v>17.14102974096578</v>
      </c>
      <c r="K6" s="27">
        <v>284</v>
      </c>
      <c r="L6" s="24">
        <f>(K6/D6)*100</f>
        <v>19.034852546916888</v>
      </c>
      <c r="M6" s="27">
        <v>252</v>
      </c>
      <c r="N6" s="14">
        <f>(M6/E6)*100</f>
        <v>15.412844036697248</v>
      </c>
    </row>
    <row r="7" spans="1:14" ht="15.75" customHeight="1">
      <c r="A7" s="3">
        <v>2</v>
      </c>
      <c r="B7" s="6" t="s">
        <v>10</v>
      </c>
      <c r="C7" s="30">
        <v>8926</v>
      </c>
      <c r="D7" s="31">
        <v>6545</v>
      </c>
      <c r="E7" s="32">
        <v>2381</v>
      </c>
      <c r="F7" s="30">
        <v>4791</v>
      </c>
      <c r="G7" s="31">
        <v>3513</v>
      </c>
      <c r="H7" s="32">
        <v>1278</v>
      </c>
      <c r="I7" s="33">
        <v>1989</v>
      </c>
      <c r="J7" s="13">
        <f aca="true" t="shared" si="0" ref="J7:J23">(I7/C7)*100</f>
        <v>22.283217566659197</v>
      </c>
      <c r="K7" s="31">
        <v>1516</v>
      </c>
      <c r="L7" s="13">
        <f aca="true" t="shared" si="1" ref="L7:L24">(K7/D7)*100</f>
        <v>23.16271963330787</v>
      </c>
      <c r="M7" s="31">
        <v>473</v>
      </c>
      <c r="N7" s="15">
        <f aca="true" t="shared" si="2" ref="N7:N23">(M7/E7)*100</f>
        <v>19.86560268794624</v>
      </c>
    </row>
    <row r="8" spans="1:14" ht="15.75" customHeight="1">
      <c r="A8" s="3">
        <v>3</v>
      </c>
      <c r="B8" s="6" t="s">
        <v>11</v>
      </c>
      <c r="C8" s="30">
        <v>4598</v>
      </c>
      <c r="D8" s="31">
        <v>1918</v>
      </c>
      <c r="E8" s="32">
        <v>2680</v>
      </c>
      <c r="F8" s="30">
        <v>2591</v>
      </c>
      <c r="G8" s="31">
        <v>1126</v>
      </c>
      <c r="H8" s="32">
        <v>1465</v>
      </c>
      <c r="I8" s="33">
        <v>1127</v>
      </c>
      <c r="J8" s="13">
        <f t="shared" si="0"/>
        <v>24.510656807307523</v>
      </c>
      <c r="K8" s="31">
        <v>491</v>
      </c>
      <c r="L8" s="13">
        <f t="shared" si="1"/>
        <v>25.599582898852972</v>
      </c>
      <c r="M8" s="31">
        <v>636</v>
      </c>
      <c r="N8" s="15">
        <f t="shared" si="2"/>
        <v>23.731343283582092</v>
      </c>
    </row>
    <row r="9" spans="1:14" ht="15.75" customHeight="1">
      <c r="A9" s="3">
        <v>4</v>
      </c>
      <c r="B9" s="6" t="s">
        <v>12</v>
      </c>
      <c r="C9" s="30">
        <v>3109</v>
      </c>
      <c r="D9" s="31">
        <v>1514</v>
      </c>
      <c r="E9" s="32">
        <v>1595</v>
      </c>
      <c r="F9" s="30">
        <v>1028</v>
      </c>
      <c r="G9" s="31">
        <v>536</v>
      </c>
      <c r="H9" s="32">
        <v>492</v>
      </c>
      <c r="I9" s="33">
        <v>223</v>
      </c>
      <c r="J9" s="13">
        <f t="shared" si="0"/>
        <v>7.172724348665166</v>
      </c>
      <c r="K9" s="31">
        <v>89</v>
      </c>
      <c r="L9" s="13">
        <f t="shared" si="1"/>
        <v>5.878467635402906</v>
      </c>
      <c r="M9" s="31">
        <v>134</v>
      </c>
      <c r="N9" s="15">
        <f t="shared" si="2"/>
        <v>8.401253918495298</v>
      </c>
    </row>
    <row r="10" spans="1:14" ht="15.75" customHeight="1">
      <c r="A10" s="3">
        <v>5</v>
      </c>
      <c r="B10" s="6" t="s">
        <v>19</v>
      </c>
      <c r="C10" s="30">
        <v>3322</v>
      </c>
      <c r="D10" s="31">
        <v>1981</v>
      </c>
      <c r="E10" s="32">
        <v>1341</v>
      </c>
      <c r="F10" s="30">
        <v>2029</v>
      </c>
      <c r="G10" s="31">
        <v>1302</v>
      </c>
      <c r="H10" s="32">
        <v>727</v>
      </c>
      <c r="I10" s="33">
        <v>691</v>
      </c>
      <c r="J10" s="13">
        <f t="shared" si="0"/>
        <v>20.800722456351593</v>
      </c>
      <c r="K10" s="31">
        <v>458</v>
      </c>
      <c r="L10" s="13">
        <f t="shared" si="1"/>
        <v>23.119636547198386</v>
      </c>
      <c r="M10" s="31">
        <v>233</v>
      </c>
      <c r="N10" s="15">
        <f t="shared" si="2"/>
        <v>17.375093214019387</v>
      </c>
    </row>
    <row r="11" spans="1:14" ht="15.75" customHeight="1">
      <c r="A11" s="3">
        <v>6</v>
      </c>
      <c r="B11" s="6" t="s">
        <v>13</v>
      </c>
      <c r="C11" s="30">
        <v>3161</v>
      </c>
      <c r="D11" s="31">
        <v>1536</v>
      </c>
      <c r="E11" s="32">
        <v>1625</v>
      </c>
      <c r="F11" s="30">
        <v>1540</v>
      </c>
      <c r="G11" s="31">
        <v>894</v>
      </c>
      <c r="H11" s="32">
        <v>646</v>
      </c>
      <c r="I11" s="33">
        <v>538</v>
      </c>
      <c r="J11" s="13">
        <f t="shared" si="0"/>
        <v>17.019930401771592</v>
      </c>
      <c r="K11" s="31">
        <v>354</v>
      </c>
      <c r="L11" s="13">
        <f t="shared" si="1"/>
        <v>23.046875</v>
      </c>
      <c r="M11" s="31">
        <v>184</v>
      </c>
      <c r="N11" s="15">
        <f t="shared" si="2"/>
        <v>11.323076923076924</v>
      </c>
    </row>
    <row r="12" spans="1:14" ht="15.75" customHeight="1">
      <c r="A12" s="3">
        <v>7</v>
      </c>
      <c r="B12" s="6" t="s">
        <v>20</v>
      </c>
      <c r="C12" s="30">
        <v>5562</v>
      </c>
      <c r="D12" s="31">
        <v>2594</v>
      </c>
      <c r="E12" s="32">
        <v>2968</v>
      </c>
      <c r="F12" s="30">
        <v>3020</v>
      </c>
      <c r="G12" s="31">
        <v>1493</v>
      </c>
      <c r="H12" s="32">
        <v>1527</v>
      </c>
      <c r="I12" s="33">
        <v>1449</v>
      </c>
      <c r="J12" s="13">
        <f t="shared" si="0"/>
        <v>26.051779935275082</v>
      </c>
      <c r="K12" s="31">
        <v>719</v>
      </c>
      <c r="L12" s="13">
        <f t="shared" si="1"/>
        <v>27.71781033153431</v>
      </c>
      <c r="M12" s="31">
        <v>730</v>
      </c>
      <c r="N12" s="15">
        <f t="shared" si="2"/>
        <v>24.59568733153639</v>
      </c>
    </row>
    <row r="13" spans="1:14" ht="15.75" customHeight="1">
      <c r="A13" s="3">
        <v>8</v>
      </c>
      <c r="B13" s="6" t="s">
        <v>14</v>
      </c>
      <c r="C13" s="30">
        <v>6011</v>
      </c>
      <c r="D13" s="31">
        <v>3870</v>
      </c>
      <c r="E13" s="32">
        <v>2141</v>
      </c>
      <c r="F13" s="30">
        <v>3214</v>
      </c>
      <c r="G13" s="31">
        <v>2023</v>
      </c>
      <c r="H13" s="32">
        <v>1191</v>
      </c>
      <c r="I13" s="33">
        <v>1389</v>
      </c>
      <c r="J13" s="13">
        <f t="shared" si="0"/>
        <v>23.107636000665448</v>
      </c>
      <c r="K13" s="31">
        <v>925</v>
      </c>
      <c r="L13" s="13">
        <f t="shared" si="1"/>
        <v>23.901808785529717</v>
      </c>
      <c r="M13" s="31">
        <v>464</v>
      </c>
      <c r="N13" s="15">
        <f t="shared" si="2"/>
        <v>21.67211583372256</v>
      </c>
    </row>
    <row r="14" spans="1:14" ht="15.75" customHeight="1">
      <c r="A14" s="3">
        <v>9</v>
      </c>
      <c r="B14" s="6" t="s">
        <v>15</v>
      </c>
      <c r="C14" s="30">
        <v>4475</v>
      </c>
      <c r="D14" s="31">
        <v>1385</v>
      </c>
      <c r="E14" s="32">
        <v>3090</v>
      </c>
      <c r="F14" s="30">
        <v>2367</v>
      </c>
      <c r="G14" s="31">
        <v>719</v>
      </c>
      <c r="H14" s="32">
        <v>1648</v>
      </c>
      <c r="I14" s="33">
        <v>786</v>
      </c>
      <c r="J14" s="13">
        <f t="shared" si="0"/>
        <v>17.564245810055866</v>
      </c>
      <c r="K14" s="31">
        <v>229</v>
      </c>
      <c r="L14" s="13">
        <f t="shared" si="1"/>
        <v>16.534296028880867</v>
      </c>
      <c r="M14" s="31">
        <v>557</v>
      </c>
      <c r="N14" s="15">
        <f t="shared" si="2"/>
        <v>18.02588996763754</v>
      </c>
    </row>
    <row r="15" spans="1:14" ht="15.75" customHeight="1">
      <c r="A15" s="3">
        <v>10</v>
      </c>
      <c r="B15" s="6" t="s">
        <v>16</v>
      </c>
      <c r="C15" s="30">
        <v>4430</v>
      </c>
      <c r="D15" s="31">
        <v>2655</v>
      </c>
      <c r="E15" s="32">
        <v>1775</v>
      </c>
      <c r="F15" s="30">
        <v>3083</v>
      </c>
      <c r="G15" s="31">
        <v>1971</v>
      </c>
      <c r="H15" s="32">
        <v>1112</v>
      </c>
      <c r="I15" s="33">
        <v>1518</v>
      </c>
      <c r="J15" s="13">
        <f t="shared" si="0"/>
        <v>34.26636568848758</v>
      </c>
      <c r="K15" s="31">
        <v>1104</v>
      </c>
      <c r="L15" s="13">
        <f t="shared" si="1"/>
        <v>41.5819209039548</v>
      </c>
      <c r="M15" s="31">
        <v>414</v>
      </c>
      <c r="N15" s="15">
        <f t="shared" si="2"/>
        <v>23.32394366197183</v>
      </c>
    </row>
    <row r="16" spans="1:14" ht="15.75" customHeight="1">
      <c r="A16" s="3">
        <v>11</v>
      </c>
      <c r="B16" s="6" t="s">
        <v>21</v>
      </c>
      <c r="C16" s="30">
        <v>19546</v>
      </c>
      <c r="D16" s="31">
        <v>11957</v>
      </c>
      <c r="E16" s="32">
        <v>7589</v>
      </c>
      <c r="F16" s="30">
        <v>10843</v>
      </c>
      <c r="G16" s="31">
        <v>6396</v>
      </c>
      <c r="H16" s="32">
        <v>4447</v>
      </c>
      <c r="I16" s="33">
        <v>5345</v>
      </c>
      <c r="J16" s="13">
        <f t="shared" si="0"/>
        <v>27.34574849073979</v>
      </c>
      <c r="K16" s="31">
        <v>3353</v>
      </c>
      <c r="L16" s="13">
        <f t="shared" si="1"/>
        <v>28.04215104123108</v>
      </c>
      <c r="M16" s="31">
        <v>1992</v>
      </c>
      <c r="N16" s="15">
        <f t="shared" si="2"/>
        <v>26.248517591250494</v>
      </c>
    </row>
    <row r="17" spans="1:14" ht="15.75" customHeight="1">
      <c r="A17" s="3">
        <v>12</v>
      </c>
      <c r="B17" s="6" t="s">
        <v>17</v>
      </c>
      <c r="C17" s="30">
        <v>2541</v>
      </c>
      <c r="D17" s="31">
        <v>1262</v>
      </c>
      <c r="E17" s="32">
        <v>1279</v>
      </c>
      <c r="F17" s="30">
        <v>1390</v>
      </c>
      <c r="G17" s="31">
        <v>735</v>
      </c>
      <c r="H17" s="32">
        <v>655</v>
      </c>
      <c r="I17" s="33">
        <v>489</v>
      </c>
      <c r="J17" s="13">
        <f t="shared" si="0"/>
        <v>19.244391971664697</v>
      </c>
      <c r="K17" s="31">
        <v>224</v>
      </c>
      <c r="L17" s="13">
        <f t="shared" si="1"/>
        <v>17.74960380348653</v>
      </c>
      <c r="M17" s="31">
        <v>265</v>
      </c>
      <c r="N17" s="15">
        <f t="shared" si="2"/>
        <v>20.71931196247068</v>
      </c>
    </row>
    <row r="18" spans="1:14" ht="15.75" customHeight="1">
      <c r="A18" s="3">
        <v>13</v>
      </c>
      <c r="B18" s="6" t="s">
        <v>18</v>
      </c>
      <c r="C18" s="30">
        <v>2564</v>
      </c>
      <c r="D18" s="31">
        <v>897</v>
      </c>
      <c r="E18" s="32">
        <v>1667</v>
      </c>
      <c r="F18" s="30">
        <v>1659</v>
      </c>
      <c r="G18" s="31">
        <v>666</v>
      </c>
      <c r="H18" s="32">
        <v>993</v>
      </c>
      <c r="I18" s="33">
        <v>807</v>
      </c>
      <c r="J18" s="13">
        <f t="shared" si="0"/>
        <v>31.474258970358814</v>
      </c>
      <c r="K18" s="31">
        <v>307</v>
      </c>
      <c r="L18" s="13">
        <f t="shared" si="1"/>
        <v>34.225195094760316</v>
      </c>
      <c r="M18" s="31">
        <v>500</v>
      </c>
      <c r="N18" s="15">
        <f t="shared" si="2"/>
        <v>29.994001199760046</v>
      </c>
    </row>
    <row r="19" spans="1:14" ht="15.75" customHeight="1">
      <c r="A19" s="3">
        <v>14</v>
      </c>
      <c r="B19" s="6" t="s">
        <v>22</v>
      </c>
      <c r="C19" s="30">
        <v>2352</v>
      </c>
      <c r="D19" s="31">
        <v>1491</v>
      </c>
      <c r="E19" s="32">
        <v>861</v>
      </c>
      <c r="F19" s="30">
        <v>1124</v>
      </c>
      <c r="G19" s="31">
        <v>797</v>
      </c>
      <c r="H19" s="32">
        <v>327</v>
      </c>
      <c r="I19" s="33">
        <v>332</v>
      </c>
      <c r="J19" s="13">
        <f t="shared" si="0"/>
        <v>14.1156462585034</v>
      </c>
      <c r="K19" s="31">
        <v>237</v>
      </c>
      <c r="L19" s="13">
        <f t="shared" si="1"/>
        <v>15.895372233400401</v>
      </c>
      <c r="M19" s="31">
        <v>95</v>
      </c>
      <c r="N19" s="15">
        <f t="shared" si="2"/>
        <v>11.033681765389082</v>
      </c>
    </row>
    <row r="20" spans="1:14" ht="15.75" customHeight="1">
      <c r="A20" s="3">
        <v>15</v>
      </c>
      <c r="B20" s="6" t="s">
        <v>23</v>
      </c>
      <c r="C20" s="30">
        <v>3782</v>
      </c>
      <c r="D20" s="31">
        <v>0</v>
      </c>
      <c r="E20" s="32">
        <v>3782</v>
      </c>
      <c r="F20" s="30">
        <v>2028</v>
      </c>
      <c r="G20" s="31">
        <v>0</v>
      </c>
      <c r="H20" s="32">
        <v>2028</v>
      </c>
      <c r="I20" s="33">
        <v>904</v>
      </c>
      <c r="J20" s="13">
        <f t="shared" si="0"/>
        <v>23.902696985721843</v>
      </c>
      <c r="K20" s="31">
        <v>0</v>
      </c>
      <c r="L20" s="13">
        <v>0</v>
      </c>
      <c r="M20" s="31">
        <v>904</v>
      </c>
      <c r="N20" s="15">
        <f t="shared" si="2"/>
        <v>23.902696985721843</v>
      </c>
    </row>
    <row r="21" spans="1:14" ht="15.75" customHeight="1">
      <c r="A21" s="3">
        <v>16</v>
      </c>
      <c r="B21" s="6" t="s">
        <v>24</v>
      </c>
      <c r="C21" s="30">
        <v>5251</v>
      </c>
      <c r="D21" s="31">
        <v>0</v>
      </c>
      <c r="E21" s="32">
        <v>5251</v>
      </c>
      <c r="F21" s="30">
        <v>3007</v>
      </c>
      <c r="G21" s="31">
        <v>0</v>
      </c>
      <c r="H21" s="32">
        <v>3007</v>
      </c>
      <c r="I21" s="33">
        <v>1555</v>
      </c>
      <c r="J21" s="13">
        <f t="shared" si="0"/>
        <v>29.613406970100932</v>
      </c>
      <c r="K21" s="31">
        <v>0</v>
      </c>
      <c r="L21" s="13">
        <v>0</v>
      </c>
      <c r="M21" s="31">
        <v>1555</v>
      </c>
      <c r="N21" s="15">
        <f t="shared" si="2"/>
        <v>29.613406970100932</v>
      </c>
    </row>
    <row r="22" spans="1:14" ht="15.75" customHeight="1">
      <c r="A22" s="3">
        <v>17</v>
      </c>
      <c r="B22" s="6" t="s">
        <v>51</v>
      </c>
      <c r="C22" s="30">
        <v>1152</v>
      </c>
      <c r="D22" s="31">
        <v>28</v>
      </c>
      <c r="E22" s="32">
        <v>1124</v>
      </c>
      <c r="F22" s="30">
        <v>332</v>
      </c>
      <c r="G22" s="31">
        <v>9</v>
      </c>
      <c r="H22" s="32">
        <v>323</v>
      </c>
      <c r="I22" s="33">
        <v>194</v>
      </c>
      <c r="J22" s="13">
        <f t="shared" si="0"/>
        <v>16.84027777777778</v>
      </c>
      <c r="K22" s="31">
        <v>7</v>
      </c>
      <c r="L22" s="13">
        <f>(K22/D22)*100</f>
        <v>25</v>
      </c>
      <c r="M22" s="31">
        <v>187</v>
      </c>
      <c r="N22" s="15">
        <f t="shared" si="2"/>
        <v>16.63701067615658</v>
      </c>
    </row>
    <row r="23" spans="1:14" ht="15.75" customHeight="1" thickBot="1">
      <c r="A23" s="4">
        <v>18</v>
      </c>
      <c r="B23" s="7" t="s">
        <v>52</v>
      </c>
      <c r="C23" s="34">
        <v>132</v>
      </c>
      <c r="D23" s="35">
        <v>0</v>
      </c>
      <c r="E23" s="36">
        <v>132</v>
      </c>
      <c r="F23" s="34">
        <v>64</v>
      </c>
      <c r="G23" s="35">
        <v>0</v>
      </c>
      <c r="H23" s="36">
        <v>64</v>
      </c>
      <c r="I23" s="37">
        <v>20</v>
      </c>
      <c r="J23" s="18">
        <f t="shared" si="0"/>
        <v>15.151515151515152</v>
      </c>
      <c r="K23" s="35">
        <v>0</v>
      </c>
      <c r="L23" s="18">
        <v>0</v>
      </c>
      <c r="M23" s="35">
        <v>20</v>
      </c>
      <c r="N23" s="25">
        <f t="shared" si="2"/>
        <v>15.151515151515152</v>
      </c>
    </row>
    <row r="24" spans="1:14" ht="15.75" customHeight="1" thickBot="1">
      <c r="A24" s="53" t="s">
        <v>50</v>
      </c>
      <c r="B24" s="54"/>
      <c r="C24" s="20">
        <f>SUM(C6:C23)</f>
        <v>84041</v>
      </c>
      <c r="D24" s="21">
        <f aca="true" t="shared" si="3" ref="D24:I24">SUM(D6:D23)</f>
        <v>41125</v>
      </c>
      <c r="E24" s="22">
        <f t="shared" si="3"/>
        <v>42916</v>
      </c>
      <c r="F24" s="20">
        <f t="shared" si="3"/>
        <v>45653</v>
      </c>
      <c r="G24" s="21">
        <f t="shared" si="3"/>
        <v>22999</v>
      </c>
      <c r="H24" s="22">
        <f t="shared" si="3"/>
        <v>22654</v>
      </c>
      <c r="I24" s="20">
        <f t="shared" si="3"/>
        <v>19892</v>
      </c>
      <c r="J24" s="23">
        <f>(I24/C24)*100</f>
        <v>23.669399459787485</v>
      </c>
      <c r="K24" s="20">
        <f>SUM(K6:K23)</f>
        <v>10297</v>
      </c>
      <c r="L24" s="23">
        <f t="shared" si="1"/>
        <v>25.038297872340426</v>
      </c>
      <c r="M24" s="20">
        <f>SUM(M6:M23)</f>
        <v>9595</v>
      </c>
      <c r="N24" s="23">
        <f>(M24/E24)*100</f>
        <v>22.357628856370585</v>
      </c>
    </row>
  </sheetData>
  <sheetProtection/>
  <mergeCells count="11">
    <mergeCell ref="A24:B24"/>
    <mergeCell ref="K4:L4"/>
    <mergeCell ref="A3:A5"/>
    <mergeCell ref="M4:N4"/>
    <mergeCell ref="F3:H4"/>
    <mergeCell ref="I3:N3"/>
    <mergeCell ref="A1:N1"/>
    <mergeCell ref="I4:J4"/>
    <mergeCell ref="C3:E4"/>
    <mergeCell ref="B3:B5"/>
    <mergeCell ref="A2:N2"/>
  </mergeCells>
  <printOptions/>
  <pageMargins left="1.1023622047244095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&amp;R&amp;"Arial Cyr,курсив"Таблица 25
</oddHeader>
  </headerFooter>
  <ignoredErrors>
    <ignoredError sqref="J24 L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Baurzhan</dc:creator>
  <cp:keywords/>
  <dc:description/>
  <cp:lastModifiedBy>Асем Ахметова</cp:lastModifiedBy>
  <cp:lastPrinted>2014-08-20T03:23:24Z</cp:lastPrinted>
  <dcterms:created xsi:type="dcterms:W3CDTF">2005-09-08T04:12:48Z</dcterms:created>
  <dcterms:modified xsi:type="dcterms:W3CDTF">2020-04-16T08:09:56Z</dcterms:modified>
  <cp:category/>
  <cp:version/>
  <cp:contentType/>
  <cp:contentStatus/>
</cp:coreProperties>
</file>